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K:\CD - LGBA\Municipalities\03. Allocations\2022-23\MP\"/>
    </mc:Choice>
  </mc:AlternateContent>
  <xr:revisionPtr revIDLastSave="0" documentId="13_ncr:1_{AA49DAF5-352C-400D-849A-CC3D32191446}" xr6:coauthVersionLast="36" xr6:coauthVersionMax="36" xr10:uidLastSave="{00000000-0000-0000-0000-000000000000}"/>
  <bookViews>
    <workbookView xWindow="0" yWindow="0" windowWidth="21600" windowHeight="10320" activeTab="4" xr2:uid="{00000000-000D-0000-FFFF-FFFF00000000}"/>
  </bookViews>
  <sheets>
    <sheet name="Summary" sheetId="1" r:id="rId1"/>
    <sheet name="DC30" sheetId="2" r:id="rId2"/>
    <sheet name="DC31" sheetId="3" r:id="rId3"/>
    <sheet name="DC32" sheetId="4" r:id="rId4"/>
    <sheet name="MP301" sheetId="5" r:id="rId5"/>
    <sheet name="MP302" sheetId="6" r:id="rId6"/>
    <sheet name="MP303" sheetId="7" r:id="rId7"/>
    <sheet name="MP304" sheetId="8" r:id="rId8"/>
    <sheet name="MP305" sheetId="9" r:id="rId9"/>
    <sheet name="MP306" sheetId="10" r:id="rId10"/>
    <sheet name="MP307" sheetId="11" r:id="rId11"/>
    <sheet name="MP311" sheetId="12" r:id="rId12"/>
    <sheet name="MP312" sheetId="13" r:id="rId13"/>
    <sheet name="MP313" sheetId="14" r:id="rId14"/>
    <sheet name="MP314" sheetId="15" r:id="rId15"/>
    <sheet name="MP315" sheetId="16" r:id="rId16"/>
    <sheet name="MP316" sheetId="17" r:id="rId17"/>
    <sheet name="MP321" sheetId="18" r:id="rId18"/>
    <sheet name="MP324" sheetId="19" r:id="rId19"/>
    <sheet name="MP325" sheetId="20" r:id="rId20"/>
    <sheet name="MP326" sheetId="21" r:id="rId21"/>
  </sheets>
  <definedNames>
    <definedName name="_xlnm.Print_Area" localSheetId="1">'DC30'!$A$1:$H$180</definedName>
    <definedName name="_xlnm.Print_Area" localSheetId="2">'DC31'!$A$1:$H$180</definedName>
    <definedName name="_xlnm.Print_Area" localSheetId="3">'DC32'!$A$1:$H$180</definedName>
    <definedName name="_xlnm.Print_Area" localSheetId="4">'MP301'!$A$1:$H$180</definedName>
    <definedName name="_xlnm.Print_Area" localSheetId="5">'MP302'!$A$1:$H$180</definedName>
    <definedName name="_xlnm.Print_Area" localSheetId="6">'MP303'!$A$1:$H$180</definedName>
    <definedName name="_xlnm.Print_Area" localSheetId="7">'MP304'!$A$1:$H$180</definedName>
    <definedName name="_xlnm.Print_Area" localSheetId="8">'MP305'!$A$1:$H$180</definedName>
    <definedName name="_xlnm.Print_Area" localSheetId="9">'MP306'!$A$1:$H$180</definedName>
    <definedName name="_xlnm.Print_Area" localSheetId="10">'MP307'!$A$1:$H$180</definedName>
    <definedName name="_xlnm.Print_Area" localSheetId="11">'MP311'!$A$1:$H$180</definedName>
    <definedName name="_xlnm.Print_Area" localSheetId="12">'MP312'!$A$1:$H$180</definedName>
    <definedName name="_xlnm.Print_Area" localSheetId="13">'MP313'!$A$1:$H$180</definedName>
    <definedName name="_xlnm.Print_Area" localSheetId="14">'MP314'!$A$1:$H$180</definedName>
    <definedName name="_xlnm.Print_Area" localSheetId="15">'MP315'!$A$1:$H$180</definedName>
    <definedName name="_xlnm.Print_Area" localSheetId="16">'MP316'!$A$1:$H$180</definedName>
    <definedName name="_xlnm.Print_Area" localSheetId="17">'MP321'!$A$1:$H$180</definedName>
    <definedName name="_xlnm.Print_Area" localSheetId="18">'MP324'!$A$1:$H$180</definedName>
    <definedName name="_xlnm.Print_Area" localSheetId="19">'MP325'!$A$1:$H$180</definedName>
    <definedName name="_xlnm.Print_Area" localSheetId="20">'MP326'!$A$1:$H$180</definedName>
    <definedName name="_xlnm.Print_Area" localSheetId="0">Summary!$A$1:$H$180</definedName>
  </definedNames>
  <calcPr calcId="191029"/>
</workbook>
</file>

<file path=xl/calcChain.xml><?xml version="1.0" encoding="utf-8"?>
<calcChain xmlns="http://schemas.openxmlformats.org/spreadsheetml/2006/main">
  <c r="H113" i="2" l="1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F45" i="2" s="1"/>
  <c r="F118" i="2" s="1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H53" i="1"/>
  <c r="G53" i="1"/>
  <c r="F53" i="1"/>
  <c r="H47" i="1"/>
  <c r="G47" i="1"/>
  <c r="F47" i="1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1"/>
  <c r="G39" i="1"/>
  <c r="F39" i="1"/>
  <c r="H32" i="2"/>
  <c r="G32" i="2"/>
  <c r="G41" i="2" s="1"/>
  <c r="F32" i="2"/>
  <c r="F41" i="2" s="1"/>
  <c r="H32" i="3"/>
  <c r="H41" i="3" s="1"/>
  <c r="G32" i="3"/>
  <c r="F32" i="3"/>
  <c r="F41" i="3" s="1"/>
  <c r="F42" i="3" s="1"/>
  <c r="H32" i="4"/>
  <c r="H41" i="4" s="1"/>
  <c r="G32" i="4"/>
  <c r="G41" i="4" s="1"/>
  <c r="F32" i="4"/>
  <c r="H32" i="5"/>
  <c r="H41" i="5" s="1"/>
  <c r="H42" i="5" s="1"/>
  <c r="G32" i="5"/>
  <c r="G41" i="5" s="1"/>
  <c r="F32" i="5"/>
  <c r="F41" i="5" s="1"/>
  <c r="H32" i="6"/>
  <c r="G32" i="6"/>
  <c r="G41" i="6" s="1"/>
  <c r="G42" i="6" s="1"/>
  <c r="F32" i="6"/>
  <c r="F41" i="6" s="1"/>
  <c r="H32" i="7"/>
  <c r="H41" i="7" s="1"/>
  <c r="G32" i="7"/>
  <c r="F32" i="7"/>
  <c r="F41" i="7" s="1"/>
  <c r="F42" i="7" s="1"/>
  <c r="H32" i="8"/>
  <c r="H41" i="8" s="1"/>
  <c r="G32" i="8"/>
  <c r="G41" i="8" s="1"/>
  <c r="F32" i="8"/>
  <c r="H32" i="9"/>
  <c r="H41" i="9" s="1"/>
  <c r="H42" i="9" s="1"/>
  <c r="G32" i="9"/>
  <c r="G41" i="9" s="1"/>
  <c r="F32" i="9"/>
  <c r="F41" i="9" s="1"/>
  <c r="H32" i="10"/>
  <c r="G32" i="10"/>
  <c r="G41" i="10" s="1"/>
  <c r="G42" i="10" s="1"/>
  <c r="F32" i="10"/>
  <c r="F41" i="10" s="1"/>
  <c r="H32" i="11"/>
  <c r="H41" i="11" s="1"/>
  <c r="G32" i="11"/>
  <c r="F32" i="11"/>
  <c r="F41" i="11" s="1"/>
  <c r="F42" i="11" s="1"/>
  <c r="H32" i="12"/>
  <c r="H41" i="12" s="1"/>
  <c r="G32" i="12"/>
  <c r="G41" i="12" s="1"/>
  <c r="F32" i="12"/>
  <c r="H32" i="13"/>
  <c r="H41" i="13" s="1"/>
  <c r="H42" i="13" s="1"/>
  <c r="G32" i="13"/>
  <c r="G41" i="13" s="1"/>
  <c r="F32" i="13"/>
  <c r="F41" i="13" s="1"/>
  <c r="H32" i="14"/>
  <c r="G32" i="14"/>
  <c r="G41" i="14" s="1"/>
  <c r="G42" i="14" s="1"/>
  <c r="F32" i="14"/>
  <c r="F41" i="14" s="1"/>
  <c r="H32" i="15"/>
  <c r="H41" i="15" s="1"/>
  <c r="G32" i="15"/>
  <c r="F32" i="15"/>
  <c r="F41" i="15" s="1"/>
  <c r="F42" i="15" s="1"/>
  <c r="H32" i="16"/>
  <c r="H41" i="16" s="1"/>
  <c r="G32" i="16"/>
  <c r="G41" i="16" s="1"/>
  <c r="F32" i="16"/>
  <c r="H32" i="17"/>
  <c r="H41" i="17" s="1"/>
  <c r="H42" i="17" s="1"/>
  <c r="G32" i="17"/>
  <c r="G41" i="17" s="1"/>
  <c r="F32" i="17"/>
  <c r="F41" i="17" s="1"/>
  <c r="H32" i="18"/>
  <c r="G32" i="18"/>
  <c r="G41" i="18" s="1"/>
  <c r="G42" i="18" s="1"/>
  <c r="F32" i="18"/>
  <c r="F41" i="18" s="1"/>
  <c r="H32" i="19"/>
  <c r="H41" i="19" s="1"/>
  <c r="G32" i="19"/>
  <c r="F32" i="19"/>
  <c r="F41" i="19" s="1"/>
  <c r="F42" i="19" s="1"/>
  <c r="H32" i="20"/>
  <c r="H41" i="20" s="1"/>
  <c r="G32" i="20"/>
  <c r="G41" i="20" s="1"/>
  <c r="F32" i="20"/>
  <c r="H32" i="21"/>
  <c r="H41" i="21" s="1"/>
  <c r="H42" i="21" s="1"/>
  <c r="G32" i="21"/>
  <c r="G41" i="21" s="1"/>
  <c r="F32" i="21"/>
  <c r="F41" i="21" s="1"/>
  <c r="H32" i="1"/>
  <c r="G32" i="1"/>
  <c r="G41" i="1" s="1"/>
  <c r="G42" i="1" s="1"/>
  <c r="F32" i="1"/>
  <c r="F41" i="1" s="1"/>
  <c r="H20" i="2"/>
  <c r="G20" i="2"/>
  <c r="F20" i="2"/>
  <c r="H20" i="3"/>
  <c r="G20" i="3"/>
  <c r="F20" i="3"/>
  <c r="H20" i="4"/>
  <c r="G20" i="4"/>
  <c r="F20" i="4"/>
  <c r="H20" i="5"/>
  <c r="G20" i="5"/>
  <c r="F20" i="5"/>
  <c r="H20" i="6"/>
  <c r="G20" i="6"/>
  <c r="F20" i="6"/>
  <c r="H20" i="7"/>
  <c r="G20" i="7"/>
  <c r="F20" i="7"/>
  <c r="H20" i="8"/>
  <c r="G20" i="8"/>
  <c r="F20" i="8"/>
  <c r="H20" i="9"/>
  <c r="G20" i="9"/>
  <c r="F20" i="9"/>
  <c r="H20" i="10"/>
  <c r="G20" i="10"/>
  <c r="F20" i="10"/>
  <c r="H20" i="11"/>
  <c r="G20" i="11"/>
  <c r="F20" i="11"/>
  <c r="H20" i="12"/>
  <c r="G20" i="12"/>
  <c r="F20" i="12"/>
  <c r="H20" i="13"/>
  <c r="G20" i="13"/>
  <c r="F20" i="13"/>
  <c r="H20" i="14"/>
  <c r="G20" i="14"/>
  <c r="F20" i="14"/>
  <c r="H20" i="15"/>
  <c r="G20" i="15"/>
  <c r="F20" i="15"/>
  <c r="H20" i="16"/>
  <c r="G20" i="16"/>
  <c r="F20" i="16"/>
  <c r="H20" i="17"/>
  <c r="G20" i="17"/>
  <c r="F20" i="17"/>
  <c r="H20" i="18"/>
  <c r="G20" i="18"/>
  <c r="F20" i="18"/>
  <c r="H20" i="19"/>
  <c r="G20" i="19"/>
  <c r="F20" i="19"/>
  <c r="H20" i="20"/>
  <c r="G20" i="20"/>
  <c r="F20" i="20"/>
  <c r="H20" i="21"/>
  <c r="G20" i="21"/>
  <c r="F20" i="21"/>
  <c r="H20" i="1"/>
  <c r="G20" i="1"/>
  <c r="F20" i="1"/>
  <c r="H7" i="2"/>
  <c r="H30" i="2" s="1"/>
  <c r="G7" i="2"/>
  <c r="G30" i="2" s="1"/>
  <c r="F7" i="2"/>
  <c r="H7" i="3"/>
  <c r="H30" i="3" s="1"/>
  <c r="G7" i="3"/>
  <c r="G30" i="3" s="1"/>
  <c r="F7" i="3"/>
  <c r="F30" i="3" s="1"/>
  <c r="H7" i="4"/>
  <c r="G7" i="4"/>
  <c r="G30" i="4" s="1"/>
  <c r="G42" i="4" s="1"/>
  <c r="F7" i="4"/>
  <c r="F30" i="4" s="1"/>
  <c r="H7" i="5"/>
  <c r="H30" i="5" s="1"/>
  <c r="G7" i="5"/>
  <c r="F7" i="5"/>
  <c r="F30" i="5" s="1"/>
  <c r="H7" i="6"/>
  <c r="H30" i="6" s="1"/>
  <c r="G7" i="6"/>
  <c r="G30" i="6" s="1"/>
  <c r="F7" i="6"/>
  <c r="H7" i="7"/>
  <c r="H30" i="7" s="1"/>
  <c r="G7" i="7"/>
  <c r="G30" i="7" s="1"/>
  <c r="F7" i="7"/>
  <c r="F30" i="7" s="1"/>
  <c r="H7" i="8"/>
  <c r="G7" i="8"/>
  <c r="G30" i="8" s="1"/>
  <c r="F7" i="8"/>
  <c r="F30" i="8" s="1"/>
  <c r="H7" i="9"/>
  <c r="H30" i="9" s="1"/>
  <c r="G7" i="9"/>
  <c r="F7" i="9"/>
  <c r="F30" i="9" s="1"/>
  <c r="H7" i="10"/>
  <c r="H30" i="10" s="1"/>
  <c r="G7" i="10"/>
  <c r="G30" i="10" s="1"/>
  <c r="F7" i="10"/>
  <c r="H7" i="11"/>
  <c r="H30" i="11" s="1"/>
  <c r="G7" i="11"/>
  <c r="G30" i="11" s="1"/>
  <c r="F7" i="11"/>
  <c r="F30" i="11" s="1"/>
  <c r="H7" i="12"/>
  <c r="G7" i="12"/>
  <c r="G30" i="12" s="1"/>
  <c r="F7" i="12"/>
  <c r="F30" i="12" s="1"/>
  <c r="H7" i="13"/>
  <c r="H30" i="13" s="1"/>
  <c r="G7" i="13"/>
  <c r="F7" i="13"/>
  <c r="F30" i="13" s="1"/>
  <c r="H7" i="14"/>
  <c r="H30" i="14" s="1"/>
  <c r="G7" i="14"/>
  <c r="G30" i="14" s="1"/>
  <c r="F7" i="14"/>
  <c r="H7" i="15"/>
  <c r="H30" i="15" s="1"/>
  <c r="G7" i="15"/>
  <c r="G30" i="15" s="1"/>
  <c r="F7" i="15"/>
  <c r="F30" i="15" s="1"/>
  <c r="H7" i="16"/>
  <c r="G7" i="16"/>
  <c r="G30" i="16" s="1"/>
  <c r="F7" i="16"/>
  <c r="F30" i="16" s="1"/>
  <c r="H7" i="17"/>
  <c r="H30" i="17" s="1"/>
  <c r="G7" i="17"/>
  <c r="F7" i="17"/>
  <c r="F30" i="17" s="1"/>
  <c r="H7" i="18"/>
  <c r="H30" i="18" s="1"/>
  <c r="G7" i="18"/>
  <c r="G30" i="18" s="1"/>
  <c r="F7" i="18"/>
  <c r="H7" i="19"/>
  <c r="H30" i="19" s="1"/>
  <c r="G7" i="19"/>
  <c r="G30" i="19" s="1"/>
  <c r="F7" i="19"/>
  <c r="F30" i="19" s="1"/>
  <c r="H7" i="20"/>
  <c r="G7" i="20"/>
  <c r="G30" i="20" s="1"/>
  <c r="F7" i="20"/>
  <c r="F30" i="20" s="1"/>
  <c r="H7" i="21"/>
  <c r="H30" i="21" s="1"/>
  <c r="G7" i="21"/>
  <c r="F7" i="21"/>
  <c r="F30" i="21" s="1"/>
  <c r="H7" i="1"/>
  <c r="H30" i="1" s="1"/>
  <c r="G7" i="1"/>
  <c r="G30" i="1" s="1"/>
  <c r="F7" i="1"/>
  <c r="G45" i="3" l="1"/>
  <c r="G118" i="3" s="1"/>
  <c r="F45" i="3"/>
  <c r="F118" i="3" s="1"/>
  <c r="F45" i="17"/>
  <c r="F118" i="17" s="1"/>
  <c r="H45" i="16"/>
  <c r="H118" i="16" s="1"/>
  <c r="H45" i="14"/>
  <c r="H118" i="14" s="1"/>
  <c r="H45" i="12"/>
  <c r="H118" i="12" s="1"/>
  <c r="H45" i="10"/>
  <c r="H118" i="10" s="1"/>
  <c r="H45" i="8"/>
  <c r="H118" i="8" s="1"/>
  <c r="H45" i="6"/>
  <c r="H118" i="6" s="1"/>
  <c r="F45" i="5"/>
  <c r="F118" i="5" s="1"/>
  <c r="H45" i="2"/>
  <c r="H118" i="2" s="1"/>
  <c r="F45" i="21"/>
  <c r="F118" i="21" s="1"/>
  <c r="G42" i="7"/>
  <c r="H45" i="1"/>
  <c r="H118" i="1" s="1"/>
  <c r="H45" i="20"/>
  <c r="H118" i="20" s="1"/>
  <c r="H45" i="18"/>
  <c r="H118" i="18" s="1"/>
  <c r="G45" i="15"/>
  <c r="G118" i="15" s="1"/>
  <c r="F45" i="15"/>
  <c r="F118" i="15" s="1"/>
  <c r="G45" i="11"/>
  <c r="G118" i="11" s="1"/>
  <c r="F45" i="11"/>
  <c r="F118" i="11" s="1"/>
  <c r="G45" i="7"/>
  <c r="G118" i="7" s="1"/>
  <c r="H45" i="7"/>
  <c r="H118" i="7" s="1"/>
  <c r="F45" i="7"/>
  <c r="F118" i="7" s="1"/>
  <c r="F30" i="1"/>
  <c r="F42" i="1" s="1"/>
  <c r="G30" i="21"/>
  <c r="G42" i="21" s="1"/>
  <c r="H30" i="20"/>
  <c r="F30" i="18"/>
  <c r="G30" i="17"/>
  <c r="G42" i="17" s="1"/>
  <c r="H30" i="16"/>
  <c r="F30" i="14"/>
  <c r="G30" i="13"/>
  <c r="G42" i="13" s="1"/>
  <c r="H30" i="12"/>
  <c r="F30" i="10"/>
  <c r="G30" i="9"/>
  <c r="G42" i="9" s="1"/>
  <c r="H30" i="8"/>
  <c r="F30" i="6"/>
  <c r="F42" i="6" s="1"/>
  <c r="G30" i="5"/>
  <c r="G42" i="5" s="1"/>
  <c r="H30" i="4"/>
  <c r="F30" i="2"/>
  <c r="H41" i="1"/>
  <c r="H42" i="1" s="1"/>
  <c r="F41" i="20"/>
  <c r="G41" i="19"/>
  <c r="G42" i="19" s="1"/>
  <c r="H41" i="18"/>
  <c r="F41" i="16"/>
  <c r="F42" i="16" s="1"/>
  <c r="G41" i="15"/>
  <c r="G42" i="15" s="1"/>
  <c r="H41" i="14"/>
  <c r="F41" i="12"/>
  <c r="G41" i="11"/>
  <c r="G42" i="11" s="1"/>
  <c r="H41" i="10"/>
  <c r="F41" i="8"/>
  <c r="G41" i="7"/>
  <c r="H41" i="6"/>
  <c r="H42" i="6" s="1"/>
  <c r="F41" i="4"/>
  <c r="G41" i="3"/>
  <c r="G42" i="3" s="1"/>
  <c r="H41" i="2"/>
  <c r="F45" i="1"/>
  <c r="F118" i="1" s="1"/>
  <c r="G45" i="1"/>
  <c r="G118" i="1" s="1"/>
  <c r="F45" i="18"/>
  <c r="F118" i="18" s="1"/>
  <c r="G45" i="18"/>
  <c r="G118" i="18" s="1"/>
  <c r="F45" i="13"/>
  <c r="F118" i="13" s="1"/>
  <c r="F45" i="9"/>
  <c r="F118" i="9" s="1"/>
  <c r="H45" i="4"/>
  <c r="H118" i="4" s="1"/>
  <c r="G45" i="19"/>
  <c r="G118" i="19" s="1"/>
  <c r="F45" i="19"/>
  <c r="F118" i="19" s="1"/>
  <c r="F45" i="14"/>
  <c r="F118" i="14" s="1"/>
  <c r="F45" i="10"/>
  <c r="F118" i="10" s="1"/>
  <c r="H45" i="19"/>
  <c r="H118" i="19" s="1"/>
  <c r="H45" i="15"/>
  <c r="H118" i="15" s="1"/>
  <c r="G45" i="14"/>
  <c r="G118" i="14" s="1"/>
  <c r="H45" i="11"/>
  <c r="H118" i="11" s="1"/>
  <c r="G45" i="10"/>
  <c r="G118" i="10" s="1"/>
  <c r="G45" i="6"/>
  <c r="G118" i="6" s="1"/>
  <c r="H45" i="3"/>
  <c r="H118" i="3" s="1"/>
  <c r="G45" i="2"/>
  <c r="G118" i="2" s="1"/>
  <c r="G45" i="20"/>
  <c r="G118" i="20" s="1"/>
  <c r="G45" i="17"/>
  <c r="G118" i="17" s="1"/>
  <c r="F45" i="16"/>
  <c r="F118" i="16" s="1"/>
  <c r="G45" i="16"/>
  <c r="G118" i="16" s="1"/>
  <c r="G45" i="13"/>
  <c r="G118" i="13" s="1"/>
  <c r="F45" i="12"/>
  <c r="F118" i="12" s="1"/>
  <c r="G45" i="9"/>
  <c r="G118" i="9" s="1"/>
  <c r="F45" i="8"/>
  <c r="F118" i="8" s="1"/>
  <c r="G45" i="5"/>
  <c r="G118" i="5" s="1"/>
  <c r="F45" i="4"/>
  <c r="F118" i="4" s="1"/>
  <c r="G45" i="21"/>
  <c r="G118" i="21" s="1"/>
  <c r="F45" i="20"/>
  <c r="F118" i="20" s="1"/>
  <c r="H45" i="21"/>
  <c r="H118" i="21" s="1"/>
  <c r="H45" i="17"/>
  <c r="H118" i="17" s="1"/>
  <c r="H45" i="13"/>
  <c r="H118" i="13" s="1"/>
  <c r="G45" i="12"/>
  <c r="G118" i="12" s="1"/>
  <c r="H45" i="9"/>
  <c r="H118" i="9" s="1"/>
  <c r="G45" i="8"/>
  <c r="G118" i="8" s="1"/>
  <c r="F45" i="6"/>
  <c r="F118" i="6" s="1"/>
  <c r="H45" i="5"/>
  <c r="H118" i="5" s="1"/>
  <c r="G45" i="4"/>
  <c r="G118" i="4" s="1"/>
  <c r="G42" i="2"/>
  <c r="F42" i="21"/>
  <c r="G42" i="20"/>
  <c r="H42" i="19"/>
  <c r="F42" i="17"/>
  <c r="G42" i="16"/>
  <c r="H42" i="15"/>
  <c r="F42" i="13"/>
  <c r="G42" i="12"/>
  <c r="H42" i="11"/>
  <c r="F42" i="9"/>
  <c r="G42" i="8"/>
  <c r="H42" i="7"/>
  <c r="F42" i="5"/>
  <c r="H42" i="3"/>
  <c r="H42" i="20"/>
  <c r="F42" i="18"/>
  <c r="H42" i="16"/>
  <c r="F42" i="14"/>
  <c r="H42" i="12"/>
  <c r="F42" i="10"/>
  <c r="H42" i="8"/>
  <c r="H42" i="4"/>
  <c r="F42" i="2"/>
  <c r="F42" i="20"/>
  <c r="H42" i="18"/>
  <c r="H42" i="14"/>
  <c r="F42" i="12"/>
  <c r="H42" i="10"/>
  <c r="F42" i="8"/>
  <c r="F42" i="4"/>
  <c r="H42" i="2"/>
</calcChain>
</file>

<file path=xl/sharedStrings.xml><?xml version="1.0" encoding="utf-8"?>
<sst xmlns="http://schemas.openxmlformats.org/spreadsheetml/2006/main" count="1155" uniqueCount="66">
  <si>
    <t>LOCAL GOVERNMENT MTEF ALLOCATIONS: 2022/23 - 2024/25</t>
  </si>
  <si>
    <t/>
  </si>
  <si>
    <t xml:space="preserve">
Summary</t>
  </si>
  <si>
    <t>2022/23
 R thousands</t>
  </si>
  <si>
    <t>2023/24
 R thousands</t>
  </si>
  <si>
    <t>2024/25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</si>
  <si>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</si>
  <si>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</si>
  <si>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</si>
  <si>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</si>
  <si>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</si>
  <si>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</si>
  <si>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</si>
  <si>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</si>
  <si>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</si>
  <si>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</si>
  <si>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</si>
  <si>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</si>
  <si>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</si>
  <si>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</si>
  <si>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</si>
  <si>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</si>
  <si>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</si>
  <si>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</si>
  <si>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</si>
  <si>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</si>
  <si>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</si>
  <si>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</si>
  <si>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</si>
  <si>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</si>
  <si>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</si>
  <si>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</si>
  <si>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</si>
  <si>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</si>
  <si>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</si>
  <si>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</si>
  <si>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</si>
  <si>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</si>
  <si>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</si>
  <si>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Bucket eradication programme grant</t>
  </si>
  <si>
    <t>Sub total indirect transfers</t>
  </si>
  <si>
    <t>Total</t>
  </si>
  <si>
    <t xml:space="preserve">
C DC30   Gert Sibande</t>
  </si>
  <si>
    <t xml:space="preserve">
C DC31   Nkangala</t>
  </si>
  <si>
    <t xml:space="preserve">
C DC32   Ehlanzeni</t>
  </si>
  <si>
    <t xml:space="preserve">
B MP301  Albert Luthuli</t>
  </si>
  <si>
    <t xml:space="preserve">
B MP302  Msukaligwa</t>
  </si>
  <si>
    <t xml:space="preserve">
B MP303  Mkhondo</t>
  </si>
  <si>
    <t xml:space="preserve">
B MP304  Pixley Ka Seme (MP)</t>
  </si>
  <si>
    <t xml:space="preserve">
B MP305  Lekwa</t>
  </si>
  <si>
    <t xml:space="preserve">
B MP306  Dipaleseng</t>
  </si>
  <si>
    <t xml:space="preserve">
B MP307  Govan Mbeki</t>
  </si>
  <si>
    <t xml:space="preserve">
B MP311  Victor Khanye</t>
  </si>
  <si>
    <t xml:space="preserve">
B MP312  Emalahleni (MP)</t>
  </si>
  <si>
    <t xml:space="preserve">
B MP313  Steve Tshwete</t>
  </si>
  <si>
    <t xml:space="preserve">
B MP314  Emakhazeni</t>
  </si>
  <si>
    <t xml:space="preserve">
B MP315  Thembisile Hani</t>
  </si>
  <si>
    <t xml:space="preserve">
B MP316  Dr J.S. Moroka</t>
  </si>
  <si>
    <t xml:space="preserve">
B MP321  Thaba Chweu</t>
  </si>
  <si>
    <t xml:space="preserve">
B MP324  Nkomazi</t>
  </si>
  <si>
    <t xml:space="preserve">
B MP325  Bushbuckridge</t>
  </si>
  <si>
    <t xml:space="preserve">
B MP326  City of Mbombela</t>
  </si>
  <si>
    <t>Transfers from Provincial Departments</t>
  </si>
  <si>
    <t>Municipal Allocations from Provincial Departments</t>
  </si>
  <si>
    <t>of which</t>
  </si>
  <si>
    <t>Total: Transfers from Provincial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</si>
</sst>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2" x14ac:knownFonts="1">
    <font>
      <sz val="10"/>
      <color rgb="FF000000"/>
      <name val="ARIAL"/>
    </font>
    <font>
      <b/>
      <sz val="11"/>
      <color rgb="FF000000"/>
      <name val="ARIAL NARROW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left" vertical="center" indent="1"/>
    </xf>
    <xf numFmtId="165" fontId="5" fillId="0" borderId="0" xfId="0" applyNumberFormat="1" applyFont="1" applyFill="1" applyBorder="1" applyAlignment="1" applyProtection="1">
      <alignment horizontal="right" vertical="center"/>
    </xf>
    <xf numFmtId="165" fontId="5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center" indent="2"/>
    </xf>
    <xf numFmtId="0" fontId="10" fillId="0" borderId="0" xfId="0" applyNumberFormat="1" applyFont="1" applyFill="1" applyBorder="1" applyAlignment="1" applyProtection="1">
      <alignment horizontal="left" vertical="center" indent="2"/>
    </xf>
    <xf numFmtId="165" fontId="10" fillId="0" borderId="4" xfId="0" applyNumberFormat="1" applyFont="1" applyFill="1" applyBorder="1" applyAlignment="1" applyProtection="1">
      <alignment horizontal="right" vertical="center"/>
    </xf>
    <xf numFmtId="165" fontId="10" fillId="0" borderId="5" xfId="0" applyNumberFormat="1" applyFont="1" applyFill="1" applyBorder="1" applyAlignment="1" applyProtection="1">
      <alignment horizontal="right" vertical="center"/>
    </xf>
    <xf numFmtId="165" fontId="10" fillId="0" borderId="6" xfId="0" applyNumberFormat="1" applyFont="1" applyFill="1" applyBorder="1" applyAlignment="1" applyProtection="1">
      <alignment horizontal="right" vertical="center"/>
    </xf>
    <xf numFmtId="165" fontId="10" fillId="0" borderId="7" xfId="0" applyNumberFormat="1" applyFont="1" applyFill="1" applyBorder="1" applyAlignment="1" applyProtection="1">
      <alignment horizontal="right" vertical="center"/>
    </xf>
    <xf numFmtId="165" fontId="10" fillId="0" borderId="0" xfId="0" applyNumberFormat="1" applyFont="1" applyFill="1" applyBorder="1" applyAlignment="1" applyProtection="1">
      <alignment horizontal="right" vertical="center"/>
    </xf>
    <xf numFmtId="165" fontId="10" fillId="0" borderId="8" xfId="0" applyNumberFormat="1" applyFont="1" applyFill="1" applyBorder="1" applyAlignment="1" applyProtection="1">
      <alignment horizontal="right" vertical="center"/>
    </xf>
    <xf numFmtId="165" fontId="10" fillId="0" borderId="9" xfId="0" applyNumberFormat="1" applyFont="1" applyFill="1" applyBorder="1" applyAlignment="1" applyProtection="1">
      <alignment horizontal="right" vertical="center"/>
    </xf>
    <xf numFmtId="165" fontId="10" fillId="0" borderId="10" xfId="0" applyNumberFormat="1" applyFont="1" applyFill="1" applyBorder="1" applyAlignment="1" applyProtection="1">
      <alignment horizontal="right" vertical="center"/>
    </xf>
    <xf numFmtId="165" fontId="10" fillId="0" borderId="11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Border="1" applyProtection="1"/>
    <xf numFmtId="165" fontId="0" fillId="0" borderId="0" xfId="0" applyNumberFormat="1" applyFill="1" applyBorder="1" applyAlignment="1" applyProtection="1">
      <alignment horizontal="right"/>
    </xf>
    <xf numFmtId="0" fontId="5" fillId="0" borderId="3" xfId="0" applyNumberFormat="1" applyFont="1" applyFill="1" applyBorder="1" applyAlignment="1" applyProtection="1">
      <alignment horizontal="left" vertical="center" indent="1"/>
    </xf>
    <xf numFmtId="165" fontId="5" fillId="0" borderId="3" xfId="0" applyNumberFormat="1" applyFont="1" applyFill="1" applyBorder="1" applyAlignment="1" applyProtection="1">
      <alignment horizontal="right" vertical="center"/>
    </xf>
    <xf numFmtId="165" fontId="10" fillId="0" borderId="0" xfId="0" applyNumberFormat="1" applyFont="1" applyFill="1" applyBorder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/>
    </xf>
    <xf numFmtId="165" fontId="0" fillId="0" borderId="0" xfId="0" applyNumberFormat="1"/>
    <xf numFmtId="0" fontId="0" fillId="0" borderId="0" xfId="0" applyProtection="1"/>
    <xf numFmtId="0" fontId="4" fillId="0" borderId="2" xfId="0" applyFont="1" applyFill="1" applyBorder="1" applyAlignment="1" applyProtection="1">
      <alignment horizontal="left" wrapText="1" indent="1"/>
    </xf>
    <xf numFmtId="0" fontId="6" fillId="0" borderId="0" xfId="0" applyFont="1" applyAlignment="1" applyProtection="1">
      <alignment wrapText="1"/>
    </xf>
    <xf numFmtId="165" fontId="7" fillId="0" borderId="0" xfId="0" applyNumberFormat="1" applyFont="1" applyFill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165" fontId="10" fillId="0" borderId="0" xfId="0" applyNumberFormat="1" applyFont="1" applyFill="1" applyProtection="1"/>
    <xf numFmtId="0" fontId="6" fillId="0" borderId="3" xfId="0" applyFont="1" applyBorder="1" applyAlignment="1" applyProtection="1">
      <alignment wrapText="1"/>
    </xf>
    <xf numFmtId="0" fontId="1" fillId="0" borderId="0" xfId="0" applyNumberFormat="1" applyFont="1" applyFill="1" applyAlignment="1" applyProtection="1">
      <alignment horizontal="left" wrapText="1"/>
    </xf>
    <xf numFmtId="165" fontId="1" fillId="0" borderId="0" xfId="0" applyNumberFormat="1" applyFont="1" applyFill="1" applyAlignment="1" applyProtection="1">
      <alignment horizontal="right"/>
    </xf>
    <xf numFmtId="165" fontId="0" fillId="0" borderId="0" xfId="0" applyNumberFormat="1" applyProtection="1"/>
    <xf numFmtId="0" fontId="2" fillId="0" borderId="0" xfId="0" applyFont="1" applyAlignment="1" applyProtection="1">
      <alignment horizontal="center" wrapText="1"/>
    </xf>
    <xf numFmtId="0" fontId="3" fillId="0" borderId="1" xfId="0" applyFont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2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7483637000</v>
      </c>
      <c r="G5" s="3">
        <v>8055928000</v>
      </c>
      <c r="H5" s="3">
        <v>8683079000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3522895000</v>
      </c>
      <c r="G7" s="4">
        <f>SUM(G8:G19)</f>
        <v>3359900000</v>
      </c>
      <c r="H7" s="4">
        <f>SUM(H8:H19)</f>
        <v>3513302000</v>
      </c>
    </row>
    <row r="8" spans="1:8" x14ac:dyDescent="0.2">
      <c r="A8" s="23"/>
      <c r="B8" s="23"/>
      <c r="C8" s="23"/>
      <c r="D8" s="23"/>
      <c r="E8" s="28" t="s">
        <v>11</v>
      </c>
      <c r="F8" s="11">
        <v>2007800000</v>
      </c>
      <c r="G8" s="11">
        <v>2089574000</v>
      </c>
      <c r="H8" s="11">
        <v>2187271000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244579000</v>
      </c>
      <c r="G11" s="11">
        <v>238321000</v>
      </c>
      <c r="H11" s="11">
        <v>249023000</v>
      </c>
    </row>
    <row r="12" spans="1:8" x14ac:dyDescent="0.2">
      <c r="A12" s="23"/>
      <c r="B12" s="23"/>
      <c r="C12" s="23"/>
      <c r="D12" s="23"/>
      <c r="E12" s="28" t="s">
        <v>15</v>
      </c>
      <c r="F12" s="20">
        <v>2000000</v>
      </c>
      <c r="G12" s="20">
        <v>25000000</v>
      </c>
      <c r="H12" s="20">
        <v>25000000</v>
      </c>
    </row>
    <row r="13" spans="1:8" x14ac:dyDescent="0.2">
      <c r="A13" s="23"/>
      <c r="B13" s="23"/>
      <c r="C13" s="23"/>
      <c r="D13" s="23"/>
      <c r="E13" s="28" t="s">
        <v>16</v>
      </c>
      <c r="F13" s="20">
        <v>7324000</v>
      </c>
      <c r="G13" s="20">
        <v>7351000</v>
      </c>
      <c r="H13" s="20">
        <v>7620000</v>
      </c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>
        <v>697142000</v>
      </c>
      <c r="G15" s="11">
        <v>505793000</v>
      </c>
      <c r="H15" s="11">
        <v>528508000</v>
      </c>
    </row>
    <row r="16" spans="1:8" x14ac:dyDescent="0.2">
      <c r="A16" s="23"/>
      <c r="B16" s="23"/>
      <c r="C16" s="23"/>
      <c r="D16" s="23"/>
      <c r="E16" s="28" t="s">
        <v>19</v>
      </c>
      <c r="F16" s="11">
        <v>487745000</v>
      </c>
      <c r="G16" s="11">
        <v>434937000</v>
      </c>
      <c r="H16" s="11">
        <v>454470000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>
        <v>76305000</v>
      </c>
      <c r="G18" s="11">
        <v>58924000</v>
      </c>
      <c r="H18" s="11">
        <v>61410000</v>
      </c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173473000</v>
      </c>
      <c r="G20" s="3">
        <f>SUM(G21:G29)</f>
        <v>105197000</v>
      </c>
      <c r="H20" s="3">
        <f>SUM(H21:H29)</f>
        <v>115380000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44940000</v>
      </c>
      <c r="G21" s="20">
        <v>45090000</v>
      </c>
      <c r="H21" s="20">
        <v>49344000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63199000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>
        <v>38050000</v>
      </c>
      <c r="G24" s="11">
        <v>37107000</v>
      </c>
      <c r="H24" s="11">
        <v>39036000</v>
      </c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>
        <v>27284000</v>
      </c>
      <c r="G26" s="11">
        <v>23000000</v>
      </c>
      <c r="H26" s="11">
        <v>27000000</v>
      </c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11180005000</v>
      </c>
      <c r="G30" s="19">
        <f>+G5+G6+G7+G20</f>
        <v>11521025000</v>
      </c>
      <c r="H30" s="19">
        <f>+H5+H6+H7+H20</f>
        <v>12311761000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863870000</v>
      </c>
      <c r="G32" s="3">
        <f>SUM(G33:G38)</f>
        <v>820608000</v>
      </c>
      <c r="H32" s="3">
        <f>SUM(H33:H38)</f>
        <v>861050000</v>
      </c>
    </row>
    <row r="33" spans="1:8" x14ac:dyDescent="0.2">
      <c r="A33" s="23"/>
      <c r="B33" s="23"/>
      <c r="C33" s="23"/>
      <c r="D33" s="23"/>
      <c r="E33" s="28" t="s">
        <v>18</v>
      </c>
      <c r="F33" s="11">
        <v>364696000</v>
      </c>
      <c r="G33" s="11">
        <v>393721000</v>
      </c>
      <c r="H33" s="11">
        <v>411399000</v>
      </c>
    </row>
    <row r="34" spans="1:8" x14ac:dyDescent="0.2">
      <c r="A34" s="23"/>
      <c r="B34" s="23"/>
      <c r="C34" s="23"/>
      <c r="D34" s="23"/>
      <c r="E34" s="28" t="s">
        <v>36</v>
      </c>
      <c r="F34" s="11">
        <v>354374000</v>
      </c>
      <c r="G34" s="11">
        <v>304587000</v>
      </c>
      <c r="H34" s="11">
        <v>322862000</v>
      </c>
    </row>
    <row r="35" spans="1:8" x14ac:dyDescent="0.2">
      <c r="A35" s="23"/>
      <c r="B35" s="23"/>
      <c r="C35" s="23"/>
      <c r="D35" s="23"/>
      <c r="E35" s="28" t="s">
        <v>37</v>
      </c>
      <c r="F35" s="11">
        <v>4800000</v>
      </c>
      <c r="G35" s="11">
        <v>2300000</v>
      </c>
      <c r="H35" s="11">
        <v>1400000</v>
      </c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>
        <v>140000000</v>
      </c>
      <c r="G37" s="11">
        <v>120000000</v>
      </c>
      <c r="H37" s="11">
        <v>125389000</v>
      </c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11944000</v>
      </c>
      <c r="G39" s="3">
        <f>SUM(G40:G40)</f>
        <v>10200000</v>
      </c>
      <c r="H39" s="3">
        <f>SUM(H40:H40)</f>
        <v>10200000</v>
      </c>
    </row>
    <row r="40" spans="1:8" x14ac:dyDescent="0.2">
      <c r="A40" s="23"/>
      <c r="B40" s="23"/>
      <c r="C40" s="23"/>
      <c r="D40" s="23"/>
      <c r="E40" s="28" t="s">
        <v>25</v>
      </c>
      <c r="F40" s="20">
        <v>11944000</v>
      </c>
      <c r="G40" s="20">
        <v>10200000</v>
      </c>
      <c r="H40" s="20">
        <v>10200000</v>
      </c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875814000</v>
      </c>
      <c r="G41" s="32">
        <f>+G32+G39</f>
        <v>830808000</v>
      </c>
      <c r="H41" s="32">
        <f>+H32+H39</f>
        <v>871250000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12055819000</v>
      </c>
      <c r="G42" s="32">
        <f>+G30+G41</f>
        <v>12351833000</v>
      </c>
      <c r="H42" s="32">
        <f>+H30+H41</f>
        <v>13183011000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hidden="1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hidden="1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hidden="1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hidden="1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hidden="1" x14ac:dyDescent="0.2">
      <c r="A48" s="23"/>
      <c r="B48" s="23"/>
      <c r="C48" s="23"/>
      <c r="D48" s="23"/>
      <c r="E48" s="6"/>
      <c r="F48" s="7"/>
      <c r="G48" s="8"/>
      <c r="H48" s="9"/>
    </row>
    <row r="49" spans="1:8" hidden="1" x14ac:dyDescent="0.2">
      <c r="A49" s="23"/>
      <c r="B49" s="23"/>
      <c r="C49" s="23"/>
      <c r="D49" s="23"/>
      <c r="E49" s="6"/>
      <c r="F49" s="10"/>
      <c r="G49" s="11"/>
      <c r="H49" s="12"/>
    </row>
    <row r="50" spans="1:8" hidden="1" x14ac:dyDescent="0.2">
      <c r="A50" s="23"/>
      <c r="B50" s="23"/>
      <c r="C50" s="23"/>
      <c r="D50" s="23"/>
      <c r="E50" s="6"/>
      <c r="F50" s="10"/>
      <c r="G50" s="11"/>
      <c r="H50" s="12"/>
    </row>
    <row r="51" spans="1:8" hidden="1" x14ac:dyDescent="0.2">
      <c r="A51" s="23"/>
      <c r="B51" s="23"/>
      <c r="C51" s="23"/>
      <c r="D51" s="23"/>
      <c r="E51" s="6"/>
      <c r="F51" s="13"/>
      <c r="G51" s="14"/>
      <c r="H51" s="15"/>
    </row>
    <row r="52" spans="1:8" hidden="1" x14ac:dyDescent="0.2">
      <c r="A52" s="23"/>
      <c r="B52" s="23"/>
      <c r="C52" s="23"/>
      <c r="D52" s="23"/>
      <c r="E52" s="16"/>
      <c r="F52" s="17"/>
      <c r="G52" s="17"/>
      <c r="H52" s="17"/>
    </row>
    <row r="53" spans="1:8" hidden="1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hidden="1" x14ac:dyDescent="0.2">
      <c r="A54" s="23"/>
      <c r="B54" s="23"/>
      <c r="C54" s="23"/>
      <c r="D54" s="23"/>
      <c r="E54" s="6"/>
      <c r="F54" s="7"/>
      <c r="G54" s="8"/>
      <c r="H54" s="9"/>
    </row>
    <row r="55" spans="1:8" hidden="1" x14ac:dyDescent="0.2">
      <c r="A55" s="23"/>
      <c r="B55" s="23"/>
      <c r="C55" s="23"/>
      <c r="D55" s="23"/>
      <c r="E55" s="6"/>
      <c r="F55" s="10"/>
      <c r="G55" s="11"/>
      <c r="H55" s="12"/>
    </row>
    <row r="56" spans="1:8" hidden="1" x14ac:dyDescent="0.2">
      <c r="A56" s="23"/>
      <c r="B56" s="23"/>
      <c r="C56" s="23"/>
      <c r="D56" s="23"/>
      <c r="E56" s="6"/>
      <c r="F56" s="10"/>
      <c r="G56" s="11"/>
      <c r="H56" s="12"/>
    </row>
    <row r="57" spans="1:8" hidden="1" x14ac:dyDescent="0.2">
      <c r="A57" s="23"/>
      <c r="B57" s="23"/>
      <c r="C57" s="23"/>
      <c r="D57" s="23"/>
      <c r="E57" s="6"/>
      <c r="F57" s="13"/>
      <c r="G57" s="14"/>
      <c r="H57" s="15"/>
    </row>
    <row r="58" spans="1:8" hidden="1" x14ac:dyDescent="0.2">
      <c r="A58" s="23"/>
      <c r="B58" s="23"/>
      <c r="C58" s="23"/>
      <c r="D58" s="23"/>
      <c r="E58" s="16"/>
      <c r="F58" s="17"/>
      <c r="G58" s="17"/>
      <c r="H58" s="17"/>
    </row>
    <row r="59" spans="1:8" hidden="1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hidden="1" x14ac:dyDescent="0.2">
      <c r="A60" s="23"/>
      <c r="B60" s="23"/>
      <c r="C60" s="23"/>
      <c r="D60" s="23"/>
      <c r="E60" s="6"/>
      <c r="F60" s="7"/>
      <c r="G60" s="8"/>
      <c r="H60" s="9"/>
    </row>
    <row r="61" spans="1:8" hidden="1" x14ac:dyDescent="0.2">
      <c r="A61" s="23"/>
      <c r="B61" s="23"/>
      <c r="C61" s="23"/>
      <c r="D61" s="23"/>
      <c r="E61" s="6"/>
      <c r="F61" s="10"/>
      <c r="G61" s="11"/>
      <c r="H61" s="12"/>
    </row>
    <row r="62" spans="1:8" hidden="1" x14ac:dyDescent="0.2">
      <c r="A62" s="23"/>
      <c r="B62" s="23"/>
      <c r="C62" s="23"/>
      <c r="D62" s="23"/>
      <c r="E62" s="6"/>
      <c r="F62" s="10"/>
      <c r="G62" s="11"/>
      <c r="H62" s="12"/>
    </row>
    <row r="63" spans="1:8" hidden="1" x14ac:dyDescent="0.2">
      <c r="A63" s="23"/>
      <c r="B63" s="23"/>
      <c r="C63" s="23"/>
      <c r="D63" s="23"/>
      <c r="E63" s="6"/>
      <c r="F63" s="13"/>
      <c r="G63" s="14"/>
      <c r="H63" s="15"/>
    </row>
    <row r="64" spans="1:8" hidden="1" x14ac:dyDescent="0.2">
      <c r="A64" s="23"/>
      <c r="B64" s="23"/>
      <c r="C64" s="23"/>
      <c r="D64" s="23"/>
      <c r="E64" s="16"/>
      <c r="F64" s="17"/>
      <c r="G64" s="17"/>
      <c r="H64" s="17"/>
    </row>
    <row r="65" spans="1:8" hidden="1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hidden="1" x14ac:dyDescent="0.2">
      <c r="A66" s="23"/>
      <c r="B66" s="23"/>
      <c r="C66" s="23"/>
      <c r="D66" s="23"/>
      <c r="E66" s="6"/>
      <c r="F66" s="7"/>
      <c r="G66" s="8"/>
      <c r="H66" s="9"/>
    </row>
    <row r="67" spans="1:8" hidden="1" x14ac:dyDescent="0.2">
      <c r="A67" s="23"/>
      <c r="B67" s="23"/>
      <c r="C67" s="23"/>
      <c r="D67" s="23"/>
      <c r="E67" s="6"/>
      <c r="F67" s="10"/>
      <c r="G67" s="11"/>
      <c r="H67" s="12"/>
    </row>
    <row r="68" spans="1:8" hidden="1" x14ac:dyDescent="0.2">
      <c r="A68" s="23"/>
      <c r="B68" s="23"/>
      <c r="C68" s="23"/>
      <c r="D68" s="23"/>
      <c r="E68" s="6"/>
      <c r="F68" s="10"/>
      <c r="G68" s="11"/>
      <c r="H68" s="12"/>
    </row>
    <row r="69" spans="1:8" hidden="1" x14ac:dyDescent="0.2">
      <c r="A69" s="23"/>
      <c r="B69" s="23"/>
      <c r="C69" s="23"/>
      <c r="D69" s="23"/>
      <c r="E69" s="6"/>
      <c r="F69" s="13"/>
      <c r="G69" s="14"/>
      <c r="H69" s="15"/>
    </row>
    <row r="70" spans="1:8" hidden="1" x14ac:dyDescent="0.2">
      <c r="A70" s="23"/>
      <c r="B70" s="23"/>
      <c r="C70" s="23"/>
      <c r="D70" s="23"/>
      <c r="E70" s="16"/>
      <c r="F70" s="17"/>
      <c r="G70" s="17"/>
      <c r="H70" s="17"/>
    </row>
    <row r="71" spans="1:8" hidden="1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hidden="1" x14ac:dyDescent="0.2">
      <c r="A72" s="23"/>
      <c r="B72" s="23"/>
      <c r="C72" s="23"/>
      <c r="D72" s="23"/>
      <c r="E72" s="6"/>
      <c r="F72" s="7"/>
      <c r="G72" s="8"/>
      <c r="H72" s="9"/>
    </row>
    <row r="73" spans="1:8" hidden="1" x14ac:dyDescent="0.2">
      <c r="A73" s="23"/>
      <c r="B73" s="23"/>
      <c r="C73" s="23"/>
      <c r="D73" s="23"/>
      <c r="E73" s="6"/>
      <c r="F73" s="10"/>
      <c r="G73" s="11"/>
      <c r="H73" s="12"/>
    </row>
    <row r="74" spans="1:8" hidden="1" x14ac:dyDescent="0.2">
      <c r="A74" s="23"/>
      <c r="B74" s="23"/>
      <c r="C74" s="23"/>
      <c r="D74" s="23"/>
      <c r="E74" s="6"/>
      <c r="F74" s="10"/>
      <c r="G74" s="11"/>
      <c r="H74" s="12"/>
    </row>
    <row r="75" spans="1:8" hidden="1" x14ac:dyDescent="0.2">
      <c r="A75" s="23"/>
      <c r="B75" s="23"/>
      <c r="C75" s="23"/>
      <c r="D75" s="23"/>
      <c r="E75" s="6"/>
      <c r="F75" s="13"/>
      <c r="G75" s="14"/>
      <c r="H75" s="15"/>
    </row>
    <row r="76" spans="1:8" hidden="1" x14ac:dyDescent="0.2">
      <c r="A76" s="23"/>
      <c r="B76" s="23"/>
      <c r="C76" s="23"/>
      <c r="D76" s="23"/>
      <c r="E76" s="16"/>
      <c r="F76" s="17"/>
      <c r="G76" s="17"/>
      <c r="H76" s="17"/>
    </row>
    <row r="77" spans="1:8" hidden="1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hidden="1" x14ac:dyDescent="0.2">
      <c r="A78" s="23"/>
      <c r="B78" s="23"/>
      <c r="C78" s="23"/>
      <c r="D78" s="23"/>
      <c r="E78" s="6"/>
      <c r="F78" s="7"/>
      <c r="G78" s="8"/>
      <c r="H78" s="9"/>
    </row>
    <row r="79" spans="1:8" hidden="1" x14ac:dyDescent="0.2">
      <c r="A79" s="23"/>
      <c r="B79" s="23"/>
      <c r="C79" s="23"/>
      <c r="D79" s="23"/>
      <c r="E79" s="6"/>
      <c r="F79" s="10"/>
      <c r="G79" s="11"/>
      <c r="H79" s="12"/>
    </row>
    <row r="80" spans="1:8" hidden="1" x14ac:dyDescent="0.2">
      <c r="A80" s="23"/>
      <c r="B80" s="23"/>
      <c r="C80" s="23"/>
      <c r="D80" s="23"/>
      <c r="E80" s="6"/>
      <c r="F80" s="10"/>
      <c r="G80" s="11"/>
      <c r="H80" s="12"/>
    </row>
    <row r="81" spans="1:8" hidden="1" x14ac:dyDescent="0.2">
      <c r="A81" s="23"/>
      <c r="B81" s="23"/>
      <c r="C81" s="23"/>
      <c r="D81" s="23"/>
      <c r="E81" s="6"/>
      <c r="F81" s="13"/>
      <c r="G81" s="14"/>
      <c r="H81" s="15"/>
    </row>
    <row r="82" spans="1:8" hidden="1" x14ac:dyDescent="0.2">
      <c r="A82" s="23"/>
      <c r="B82" s="23"/>
      <c r="C82" s="23"/>
      <c r="D82" s="23"/>
      <c r="E82" s="16"/>
      <c r="F82" s="17"/>
      <c r="G82" s="17"/>
      <c r="H82" s="17"/>
    </row>
    <row r="83" spans="1:8" hidden="1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hidden="1" x14ac:dyDescent="0.2">
      <c r="A84" s="23"/>
      <c r="B84" s="23"/>
      <c r="C84" s="23"/>
      <c r="D84" s="23"/>
      <c r="E84" s="6"/>
      <c r="F84" s="7"/>
      <c r="G84" s="8"/>
      <c r="H84" s="9"/>
    </row>
    <row r="85" spans="1:8" hidden="1" x14ac:dyDescent="0.2">
      <c r="A85" s="23"/>
      <c r="B85" s="23"/>
      <c r="C85" s="23"/>
      <c r="D85" s="23"/>
      <c r="E85" s="6"/>
      <c r="F85" s="10"/>
      <c r="G85" s="11"/>
      <c r="H85" s="12"/>
    </row>
    <row r="86" spans="1:8" hidden="1" x14ac:dyDescent="0.2">
      <c r="A86" s="23"/>
      <c r="B86" s="23"/>
      <c r="C86" s="23"/>
      <c r="D86" s="23"/>
      <c r="E86" s="6"/>
      <c r="F86" s="10"/>
      <c r="G86" s="11"/>
      <c r="H86" s="12"/>
    </row>
    <row r="87" spans="1:8" hidden="1" x14ac:dyDescent="0.2">
      <c r="A87" s="23"/>
      <c r="B87" s="23"/>
      <c r="C87" s="23"/>
      <c r="D87" s="23"/>
      <c r="E87" s="6"/>
      <c r="F87" s="13"/>
      <c r="G87" s="14"/>
      <c r="H87" s="15"/>
    </row>
    <row r="88" spans="1:8" hidden="1" x14ac:dyDescent="0.2">
      <c r="A88" s="23"/>
      <c r="B88" s="23"/>
      <c r="C88" s="23"/>
      <c r="D88" s="23"/>
      <c r="E88" s="16"/>
      <c r="F88" s="17"/>
      <c r="G88" s="17"/>
      <c r="H88" s="17"/>
    </row>
    <row r="89" spans="1:8" hidden="1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hidden="1" x14ac:dyDescent="0.2">
      <c r="A90" s="23"/>
      <c r="B90" s="23"/>
      <c r="C90" s="23"/>
      <c r="D90" s="23"/>
      <c r="E90" s="6"/>
      <c r="F90" s="7"/>
      <c r="G90" s="8"/>
      <c r="H90" s="9"/>
    </row>
    <row r="91" spans="1:8" hidden="1" x14ac:dyDescent="0.2">
      <c r="A91" s="23"/>
      <c r="B91" s="23"/>
      <c r="C91" s="23"/>
      <c r="D91" s="23"/>
      <c r="E91" s="6"/>
      <c r="F91" s="10"/>
      <c r="G91" s="11"/>
      <c r="H91" s="12"/>
    </row>
    <row r="92" spans="1:8" hidden="1" x14ac:dyDescent="0.2">
      <c r="A92" s="23"/>
      <c r="B92" s="23"/>
      <c r="C92" s="23"/>
      <c r="D92" s="23"/>
      <c r="E92" s="6"/>
      <c r="F92" s="10"/>
      <c r="G92" s="11"/>
      <c r="H92" s="12"/>
    </row>
    <row r="93" spans="1:8" hidden="1" x14ac:dyDescent="0.2">
      <c r="A93" s="23"/>
      <c r="B93" s="23"/>
      <c r="C93" s="23"/>
      <c r="D93" s="23"/>
      <c r="E93" s="6"/>
      <c r="F93" s="13"/>
      <c r="G93" s="14"/>
      <c r="H93" s="15"/>
    </row>
    <row r="94" spans="1:8" hidden="1" x14ac:dyDescent="0.2">
      <c r="A94" s="23"/>
      <c r="B94" s="23"/>
      <c r="C94" s="23"/>
      <c r="D94" s="23"/>
      <c r="E94" s="16"/>
      <c r="F94" s="17"/>
      <c r="G94" s="17"/>
      <c r="H94" s="17"/>
    </row>
    <row r="95" spans="1:8" hidden="1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hidden="1" x14ac:dyDescent="0.2">
      <c r="A96" s="23"/>
      <c r="B96" s="23"/>
      <c r="C96" s="23"/>
      <c r="D96" s="23"/>
      <c r="E96" s="6"/>
      <c r="F96" s="7"/>
      <c r="G96" s="8"/>
      <c r="H96" s="9"/>
    </row>
    <row r="97" spans="1:8" hidden="1" x14ac:dyDescent="0.2">
      <c r="A97" s="23"/>
      <c r="B97" s="23"/>
      <c r="C97" s="23"/>
      <c r="D97" s="23"/>
      <c r="E97" s="6"/>
      <c r="F97" s="10"/>
      <c r="G97" s="11"/>
      <c r="H97" s="12"/>
    </row>
    <row r="98" spans="1:8" hidden="1" x14ac:dyDescent="0.2">
      <c r="A98" s="23"/>
      <c r="B98" s="23"/>
      <c r="C98" s="23"/>
      <c r="D98" s="23"/>
      <c r="E98" s="6"/>
      <c r="F98" s="10"/>
      <c r="G98" s="11"/>
      <c r="H98" s="12"/>
    </row>
    <row r="99" spans="1:8" hidden="1" x14ac:dyDescent="0.2">
      <c r="A99" s="23"/>
      <c r="B99" s="23"/>
      <c r="C99" s="23"/>
      <c r="D99" s="23"/>
      <c r="E99" s="6"/>
      <c r="F99" s="13"/>
      <c r="G99" s="14"/>
      <c r="H99" s="15"/>
    </row>
    <row r="100" spans="1:8" hidden="1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hidden="1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hidden="1" x14ac:dyDescent="0.2">
      <c r="E102" s="6"/>
      <c r="F102" s="7"/>
      <c r="G102" s="8"/>
      <c r="H102" s="9"/>
    </row>
    <row r="103" spans="1:8" hidden="1" x14ac:dyDescent="0.2">
      <c r="E103" s="6"/>
      <c r="F103" s="10"/>
      <c r="G103" s="11"/>
      <c r="H103" s="12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3"/>
      <c r="G105" s="14"/>
      <c r="H105" s="15"/>
    </row>
    <row r="106" spans="1:8" hidden="1" x14ac:dyDescent="0.2">
      <c r="E106" s="16"/>
      <c r="F106" s="17"/>
      <c r="G106" s="17"/>
      <c r="H106" s="17"/>
    </row>
    <row r="107" spans="1:8" hidden="1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hidden="1" x14ac:dyDescent="0.2">
      <c r="E108" s="6"/>
      <c r="F108" s="7"/>
      <c r="G108" s="8"/>
      <c r="H108" s="9"/>
    </row>
    <row r="109" spans="1:8" hidden="1" x14ac:dyDescent="0.2">
      <c r="E109" s="6"/>
      <c r="F109" s="10"/>
      <c r="G109" s="11"/>
      <c r="H109" s="12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3"/>
      <c r="G111" s="14"/>
      <c r="H111" s="15"/>
    </row>
    <row r="112" spans="1:8" hidden="1" x14ac:dyDescent="0.2">
      <c r="E112" s="16"/>
      <c r="F112" s="17"/>
      <c r="G112" s="17"/>
      <c r="H112" s="17"/>
    </row>
    <row r="113" spans="5:8" hidden="1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hidden="1" x14ac:dyDescent="0.2">
      <c r="E114" s="6"/>
      <c r="F114" s="7"/>
      <c r="G114" s="8"/>
      <c r="H114" s="9"/>
    </row>
    <row r="115" spans="5:8" hidden="1" x14ac:dyDescent="0.2">
      <c r="E115" s="6"/>
      <c r="F115" s="10"/>
      <c r="G115" s="11"/>
      <c r="H115" s="12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3"/>
      <c r="G117" s="14"/>
      <c r="H117" s="15"/>
    </row>
    <row r="118" spans="5:8" hidden="1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hidden="1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50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91860000</v>
      </c>
      <c r="G5" s="3">
        <v>99221000</v>
      </c>
      <c r="H5" s="3">
        <v>107305000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38943000</v>
      </c>
      <c r="G7" s="4">
        <f>SUM(G8:G19)</f>
        <v>36708000</v>
      </c>
      <c r="H7" s="4">
        <f>SUM(H8:H19)</f>
        <v>38194000</v>
      </c>
    </row>
    <row r="8" spans="1:8" x14ac:dyDescent="0.2">
      <c r="A8" s="23"/>
      <c r="B8" s="23"/>
      <c r="C8" s="23"/>
      <c r="D8" s="23"/>
      <c r="E8" s="28" t="s">
        <v>11</v>
      </c>
      <c r="F8" s="11">
        <v>20943000</v>
      </c>
      <c r="G8" s="11">
        <v>21708000</v>
      </c>
      <c r="H8" s="11">
        <v>22520000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18000000</v>
      </c>
      <c r="G11" s="11">
        <v>15000000</v>
      </c>
      <c r="H11" s="11">
        <v>15674000</v>
      </c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8244000</v>
      </c>
      <c r="G20" s="3">
        <f>SUM(G21:G29)</f>
        <v>2850000</v>
      </c>
      <c r="H20" s="3">
        <f>SUM(H21:H29)</f>
        <v>6850000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2800000</v>
      </c>
      <c r="G21" s="20">
        <v>2850000</v>
      </c>
      <c r="H21" s="20">
        <v>2850000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1444000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>
        <v>4000000</v>
      </c>
      <c r="G26" s="11"/>
      <c r="H26" s="11">
        <v>4000000</v>
      </c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139047000</v>
      </c>
      <c r="G30" s="19">
        <f>+G5+G6+G7+G20</f>
        <v>138779000</v>
      </c>
      <c r="H30" s="19">
        <f>+H5+H6+H7+H20</f>
        <v>152349000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53642000</v>
      </c>
      <c r="G32" s="3">
        <f>SUM(G33:G38)</f>
        <v>53908000</v>
      </c>
      <c r="H32" s="3">
        <f>SUM(H33:H38)</f>
        <v>1015000</v>
      </c>
    </row>
    <row r="33" spans="1:8" x14ac:dyDescent="0.2">
      <c r="A33" s="23"/>
      <c r="B33" s="23"/>
      <c r="C33" s="23"/>
      <c r="D33" s="23"/>
      <c r="E33" s="28" t="s">
        <v>18</v>
      </c>
      <c r="F33" s="11">
        <v>50000000</v>
      </c>
      <c r="G33" s="11">
        <v>50000000</v>
      </c>
      <c r="H33" s="11"/>
    </row>
    <row r="34" spans="1:8" x14ac:dyDescent="0.2">
      <c r="A34" s="23"/>
      <c r="B34" s="23"/>
      <c r="C34" s="23"/>
      <c r="D34" s="23"/>
      <c r="E34" s="28" t="s">
        <v>36</v>
      </c>
      <c r="F34" s="11">
        <v>3642000</v>
      </c>
      <c r="G34" s="11">
        <v>3908000</v>
      </c>
      <c r="H34" s="11">
        <v>1015000</v>
      </c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53642000</v>
      </c>
      <c r="G41" s="32">
        <f>+G32+G39</f>
        <v>53908000</v>
      </c>
      <c r="H41" s="32">
        <f>+H32+H39</f>
        <v>1015000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192689000</v>
      </c>
      <c r="G42" s="32">
        <f>+G30+G41</f>
        <v>192687000</v>
      </c>
      <c r="H42" s="32">
        <f>+H30+H41</f>
        <v>153364000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51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380023000</v>
      </c>
      <c r="G5" s="3">
        <v>417947000</v>
      </c>
      <c r="H5" s="3">
        <v>459878000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80932000</v>
      </c>
      <c r="G7" s="4">
        <f>SUM(G8:G19)</f>
        <v>90849000</v>
      </c>
      <c r="H7" s="4">
        <f>SUM(H8:H19)</f>
        <v>94942000</v>
      </c>
    </row>
    <row r="8" spans="1:8" x14ac:dyDescent="0.2">
      <c r="A8" s="23"/>
      <c r="B8" s="23"/>
      <c r="C8" s="23"/>
      <c r="D8" s="23"/>
      <c r="E8" s="28" t="s">
        <v>11</v>
      </c>
      <c r="F8" s="11">
        <v>65932000</v>
      </c>
      <c r="G8" s="11">
        <v>68849000</v>
      </c>
      <c r="H8" s="11">
        <v>71954000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15000000</v>
      </c>
      <c r="G11" s="11">
        <v>22000000</v>
      </c>
      <c r="H11" s="11">
        <v>22988000</v>
      </c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29229000</v>
      </c>
      <c r="G20" s="3">
        <f>SUM(G21:G29)</f>
        <v>26100000</v>
      </c>
      <c r="H20" s="3">
        <f>SUM(H21:H29)</f>
        <v>29018000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2100000</v>
      </c>
      <c r="G21" s="20">
        <v>2100000</v>
      </c>
      <c r="H21" s="20">
        <v>3518000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2629000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>
        <v>24500000</v>
      </c>
      <c r="G24" s="11">
        <v>24000000</v>
      </c>
      <c r="H24" s="11">
        <v>25500000</v>
      </c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490184000</v>
      </c>
      <c r="G30" s="19">
        <f>+G5+G6+G7+G20</f>
        <v>534896000</v>
      </c>
      <c r="H30" s="19">
        <f>+H5+H6+H7+H20</f>
        <v>583838000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25407000</v>
      </c>
      <c r="G32" s="3">
        <f>SUM(G33:G38)</f>
        <v>43726000</v>
      </c>
      <c r="H32" s="3">
        <f>SUM(H33:H38)</f>
        <v>71829000</v>
      </c>
    </row>
    <row r="33" spans="1:8" x14ac:dyDescent="0.2">
      <c r="A33" s="23"/>
      <c r="B33" s="23"/>
      <c r="C33" s="23"/>
      <c r="D33" s="23"/>
      <c r="E33" s="28" t="s">
        <v>18</v>
      </c>
      <c r="F33" s="11">
        <v>10000000</v>
      </c>
      <c r="G33" s="11">
        <v>40000000</v>
      </c>
      <c r="H33" s="11">
        <v>70000000</v>
      </c>
    </row>
    <row r="34" spans="1:8" x14ac:dyDescent="0.2">
      <c r="A34" s="23"/>
      <c r="B34" s="23"/>
      <c r="C34" s="23"/>
      <c r="D34" s="23"/>
      <c r="E34" s="28" t="s">
        <v>36</v>
      </c>
      <c r="F34" s="11">
        <v>15407000</v>
      </c>
      <c r="G34" s="11">
        <v>3726000</v>
      </c>
      <c r="H34" s="11">
        <v>1829000</v>
      </c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25407000</v>
      </c>
      <c r="G41" s="32">
        <f>+G32+G39</f>
        <v>43726000</v>
      </c>
      <c r="H41" s="32">
        <f>+H32+H39</f>
        <v>71829000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515591000</v>
      </c>
      <c r="G42" s="32">
        <f>+G30+G41</f>
        <v>578622000</v>
      </c>
      <c r="H42" s="32">
        <f>+H30+H41</f>
        <v>655667000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52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127094000</v>
      </c>
      <c r="G5" s="3">
        <v>138966000</v>
      </c>
      <c r="H5" s="3">
        <v>152118000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52976000</v>
      </c>
      <c r="G7" s="4">
        <f>SUM(G8:G19)</f>
        <v>62399000</v>
      </c>
      <c r="H7" s="4">
        <f>SUM(H8:H19)</f>
        <v>64167000</v>
      </c>
    </row>
    <row r="8" spans="1:8" x14ac:dyDescent="0.2">
      <c r="A8" s="23"/>
      <c r="B8" s="23"/>
      <c r="C8" s="23"/>
      <c r="D8" s="23"/>
      <c r="E8" s="28" t="s">
        <v>11</v>
      </c>
      <c r="F8" s="11">
        <v>27976000</v>
      </c>
      <c r="G8" s="11">
        <v>29078000</v>
      </c>
      <c r="H8" s="11">
        <v>30248000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5000000</v>
      </c>
      <c r="G11" s="11">
        <v>13321000</v>
      </c>
      <c r="H11" s="11">
        <v>13919000</v>
      </c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>
        <v>20000000</v>
      </c>
      <c r="G16" s="11">
        <v>20000000</v>
      </c>
      <c r="H16" s="11">
        <v>20000000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4134000</v>
      </c>
      <c r="G20" s="3">
        <f>SUM(G21:G29)</f>
        <v>1850000</v>
      </c>
      <c r="H20" s="3">
        <f>SUM(H21:H29)</f>
        <v>1850000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1850000</v>
      </c>
      <c r="G21" s="20">
        <v>1850000</v>
      </c>
      <c r="H21" s="20">
        <v>1850000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2284000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184204000</v>
      </c>
      <c r="G30" s="19">
        <f>+G5+G6+G7+G20</f>
        <v>203215000</v>
      </c>
      <c r="H30" s="19">
        <f>+H5+H6+H7+H20</f>
        <v>218135000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53392000</v>
      </c>
      <c r="G32" s="3">
        <f>SUM(G33:G38)</f>
        <v>37098000</v>
      </c>
      <c r="H32" s="3">
        <f>SUM(H33:H38)</f>
        <v>23202000</v>
      </c>
    </row>
    <row r="33" spans="1:8" x14ac:dyDescent="0.2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x14ac:dyDescent="0.2">
      <c r="A34" s="23"/>
      <c r="B34" s="23"/>
      <c r="C34" s="23"/>
      <c r="D34" s="23"/>
      <c r="E34" s="28" t="s">
        <v>36</v>
      </c>
      <c r="F34" s="11">
        <v>3392000</v>
      </c>
      <c r="G34" s="11">
        <v>17098000</v>
      </c>
      <c r="H34" s="11">
        <v>2302000</v>
      </c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>
        <v>50000000</v>
      </c>
      <c r="G37" s="11">
        <v>20000000</v>
      </c>
      <c r="H37" s="11">
        <v>20900000</v>
      </c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53392000</v>
      </c>
      <c r="G41" s="32">
        <f>+G32+G39</f>
        <v>37098000</v>
      </c>
      <c r="H41" s="32">
        <f>+H32+H39</f>
        <v>23202000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237596000</v>
      </c>
      <c r="G42" s="32">
        <f>+G30+G41</f>
        <v>240313000</v>
      </c>
      <c r="H42" s="32">
        <f>+H30+H41</f>
        <v>241337000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53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493518000</v>
      </c>
      <c r="G5" s="3">
        <v>547463000</v>
      </c>
      <c r="H5" s="3">
        <v>607598000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202775000</v>
      </c>
      <c r="G7" s="4">
        <f>SUM(G8:G19)</f>
        <v>207029000</v>
      </c>
      <c r="H7" s="4">
        <f>SUM(H8:H19)</f>
        <v>215492000</v>
      </c>
    </row>
    <row r="8" spans="1:8" x14ac:dyDescent="0.2">
      <c r="A8" s="23"/>
      <c r="B8" s="23"/>
      <c r="C8" s="23"/>
      <c r="D8" s="23"/>
      <c r="E8" s="28" t="s">
        <v>11</v>
      </c>
      <c r="F8" s="11">
        <v>137675000</v>
      </c>
      <c r="G8" s="11">
        <v>144029000</v>
      </c>
      <c r="H8" s="11">
        <v>150787000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49100000</v>
      </c>
      <c r="G11" s="11">
        <v>38000000</v>
      </c>
      <c r="H11" s="11">
        <v>39705000</v>
      </c>
    </row>
    <row r="12" spans="1:8" x14ac:dyDescent="0.2">
      <c r="A12" s="23"/>
      <c r="B12" s="23"/>
      <c r="C12" s="23"/>
      <c r="D12" s="23"/>
      <c r="E12" s="28" t="s">
        <v>15</v>
      </c>
      <c r="F12" s="20">
        <v>1000000</v>
      </c>
      <c r="G12" s="20">
        <v>10000000</v>
      </c>
      <c r="H12" s="20">
        <v>10000000</v>
      </c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>
        <v>15000000</v>
      </c>
      <c r="G16" s="11">
        <v>15000000</v>
      </c>
      <c r="H16" s="11">
        <v>15000000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14151000</v>
      </c>
      <c r="G20" s="3">
        <f>SUM(G21:G29)</f>
        <v>8000000</v>
      </c>
      <c r="H20" s="3">
        <f>SUM(H21:H29)</f>
        <v>8000000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3000000</v>
      </c>
      <c r="G21" s="20">
        <v>3000000</v>
      </c>
      <c r="H21" s="20">
        <v>3000000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6151000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>
        <v>5000000</v>
      </c>
      <c r="G26" s="11">
        <v>5000000</v>
      </c>
      <c r="H26" s="11">
        <v>5000000</v>
      </c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710444000</v>
      </c>
      <c r="G30" s="19">
        <f>+G5+G6+G7+G20</f>
        <v>762492000</v>
      </c>
      <c r="H30" s="19">
        <f>+H5+H6+H7+H20</f>
        <v>831090000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342000</v>
      </c>
      <c r="G32" s="3">
        <f>SUM(G33:G38)</f>
        <v>717000</v>
      </c>
      <c r="H32" s="3">
        <f>SUM(H33:H38)</f>
        <v>1000000</v>
      </c>
    </row>
    <row r="33" spans="1:8" x14ac:dyDescent="0.2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x14ac:dyDescent="0.2">
      <c r="A34" s="23"/>
      <c r="B34" s="23"/>
      <c r="C34" s="23"/>
      <c r="D34" s="23"/>
      <c r="E34" s="28" t="s">
        <v>36</v>
      </c>
      <c r="F34" s="11">
        <v>242000</v>
      </c>
      <c r="G34" s="11">
        <v>617000</v>
      </c>
      <c r="H34" s="11"/>
    </row>
    <row r="35" spans="1:8" x14ac:dyDescent="0.2">
      <c r="A35" s="23"/>
      <c r="B35" s="23"/>
      <c r="C35" s="23"/>
      <c r="D35" s="23"/>
      <c r="E35" s="28" t="s">
        <v>37</v>
      </c>
      <c r="F35" s="11">
        <v>100000</v>
      </c>
      <c r="G35" s="11">
        <v>100000</v>
      </c>
      <c r="H35" s="11">
        <v>1000000</v>
      </c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342000</v>
      </c>
      <c r="G41" s="32">
        <f>+G32+G39</f>
        <v>717000</v>
      </c>
      <c r="H41" s="32">
        <f>+H32+H39</f>
        <v>1000000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710786000</v>
      </c>
      <c r="G42" s="32">
        <f>+G30+G41</f>
        <v>763209000</v>
      </c>
      <c r="H42" s="32">
        <f>+H30+H41</f>
        <v>832090000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54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284669000</v>
      </c>
      <c r="G5" s="3">
        <v>319506000</v>
      </c>
      <c r="H5" s="3">
        <v>358779000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270705000</v>
      </c>
      <c r="G7" s="4">
        <f>SUM(G8:G19)</f>
        <v>188924000</v>
      </c>
      <c r="H7" s="4">
        <f>SUM(H8:H19)</f>
        <v>159323000</v>
      </c>
    </row>
    <row r="8" spans="1:8" x14ac:dyDescent="0.2">
      <c r="A8" s="23"/>
      <c r="B8" s="23"/>
      <c r="C8" s="23"/>
      <c r="D8" s="23"/>
      <c r="E8" s="28" t="s">
        <v>11</v>
      </c>
      <c r="F8" s="11"/>
      <c r="G8" s="11"/>
      <c r="H8" s="11"/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14400000</v>
      </c>
      <c r="G11" s="11">
        <v>15000000</v>
      </c>
      <c r="H11" s="11">
        <v>15674000</v>
      </c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>
        <v>145000000</v>
      </c>
      <c r="G15" s="11">
        <v>70000000</v>
      </c>
      <c r="H15" s="11">
        <v>45000000</v>
      </c>
    </row>
    <row r="16" spans="1:8" x14ac:dyDescent="0.2">
      <c r="A16" s="23"/>
      <c r="B16" s="23"/>
      <c r="C16" s="23"/>
      <c r="D16" s="23"/>
      <c r="E16" s="28" t="s">
        <v>19</v>
      </c>
      <c r="F16" s="11">
        <v>35000000</v>
      </c>
      <c r="G16" s="11">
        <v>45000000</v>
      </c>
      <c r="H16" s="11">
        <v>37239000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>
        <v>76305000</v>
      </c>
      <c r="G18" s="11">
        <v>58924000</v>
      </c>
      <c r="H18" s="11">
        <v>61410000</v>
      </c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6430000</v>
      </c>
      <c r="G20" s="3">
        <f>SUM(G21:G29)</f>
        <v>5700000</v>
      </c>
      <c r="H20" s="3">
        <f>SUM(H21:H29)</f>
        <v>5700000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1650000</v>
      </c>
      <c r="G21" s="20">
        <v>1700000</v>
      </c>
      <c r="H21" s="20">
        <v>1700000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4780000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>
        <v>4000000</v>
      </c>
      <c r="H26" s="11">
        <v>4000000</v>
      </c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561804000</v>
      </c>
      <c r="G30" s="19">
        <f>+G5+G6+G7+G20</f>
        <v>514130000</v>
      </c>
      <c r="H30" s="19">
        <f>+H5+H6+H7+H20</f>
        <v>523802000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4677000</v>
      </c>
      <c r="G32" s="3">
        <f>SUM(G33:G38)</f>
        <v>7124000</v>
      </c>
      <c r="H32" s="3">
        <f>SUM(H33:H38)</f>
        <v>1581000</v>
      </c>
    </row>
    <row r="33" spans="1:8" x14ac:dyDescent="0.2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x14ac:dyDescent="0.2">
      <c r="A34" s="23"/>
      <c r="B34" s="23"/>
      <c r="C34" s="23"/>
      <c r="D34" s="23"/>
      <c r="E34" s="28" t="s">
        <v>36</v>
      </c>
      <c r="F34" s="11">
        <v>4677000</v>
      </c>
      <c r="G34" s="11">
        <v>7124000</v>
      </c>
      <c r="H34" s="11">
        <v>1581000</v>
      </c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4677000</v>
      </c>
      <c r="G41" s="32">
        <f>+G32+G39</f>
        <v>7124000</v>
      </c>
      <c r="H41" s="32">
        <f>+H32+H39</f>
        <v>1581000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566481000</v>
      </c>
      <c r="G42" s="32">
        <f>+G30+G41</f>
        <v>521254000</v>
      </c>
      <c r="H42" s="32">
        <f>+H30+H41</f>
        <v>525383000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55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80242000</v>
      </c>
      <c r="G5" s="3">
        <v>86552000</v>
      </c>
      <c r="H5" s="3">
        <v>93475000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54272000</v>
      </c>
      <c r="G7" s="4">
        <f>SUM(G8:G19)</f>
        <v>61004000</v>
      </c>
      <c r="H7" s="4">
        <f>SUM(H8:H19)</f>
        <v>63581000</v>
      </c>
    </row>
    <row r="8" spans="1:8" x14ac:dyDescent="0.2">
      <c r="A8" s="23"/>
      <c r="B8" s="23"/>
      <c r="C8" s="23"/>
      <c r="D8" s="23"/>
      <c r="E8" s="28" t="s">
        <v>11</v>
      </c>
      <c r="F8" s="11">
        <v>20272000</v>
      </c>
      <c r="G8" s="11">
        <v>21004000</v>
      </c>
      <c r="H8" s="11">
        <v>21782000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14000000</v>
      </c>
      <c r="G11" s="11">
        <v>15000000</v>
      </c>
      <c r="H11" s="11">
        <v>15674000</v>
      </c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>
        <v>20000000</v>
      </c>
      <c r="G16" s="11">
        <v>25000000</v>
      </c>
      <c r="H16" s="11">
        <v>26125000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4373000</v>
      </c>
      <c r="G20" s="3">
        <f>SUM(G21:G29)</f>
        <v>2900000</v>
      </c>
      <c r="H20" s="3">
        <f>SUM(H21:H29)</f>
        <v>4318000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2900000</v>
      </c>
      <c r="G21" s="20">
        <v>2900000</v>
      </c>
      <c r="H21" s="20">
        <v>4318000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1473000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138887000</v>
      </c>
      <c r="G30" s="19">
        <f>+G5+G6+G7+G20</f>
        <v>150456000</v>
      </c>
      <c r="H30" s="19">
        <f>+H5+H6+H7+H20</f>
        <v>161374000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5107000</v>
      </c>
      <c r="G32" s="3">
        <f>SUM(G33:G38)</f>
        <v>731000</v>
      </c>
      <c r="H32" s="3">
        <f>SUM(H33:H38)</f>
        <v>745000</v>
      </c>
    </row>
    <row r="33" spans="1:8" x14ac:dyDescent="0.2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x14ac:dyDescent="0.2">
      <c r="A34" s="23"/>
      <c r="B34" s="23"/>
      <c r="C34" s="23"/>
      <c r="D34" s="23"/>
      <c r="E34" s="28" t="s">
        <v>36</v>
      </c>
      <c r="F34" s="11">
        <v>5107000</v>
      </c>
      <c r="G34" s="11">
        <v>731000</v>
      </c>
      <c r="H34" s="11">
        <v>745000</v>
      </c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5107000</v>
      </c>
      <c r="G41" s="32">
        <f>+G32+G39</f>
        <v>731000</v>
      </c>
      <c r="H41" s="32">
        <f>+H32+H39</f>
        <v>745000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143994000</v>
      </c>
      <c r="G42" s="32">
        <f>+G30+G41</f>
        <v>151187000</v>
      </c>
      <c r="H42" s="32">
        <f>+H30+H41</f>
        <v>162119000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56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513707000</v>
      </c>
      <c r="G5" s="3">
        <v>553358000</v>
      </c>
      <c r="H5" s="3">
        <v>596570000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178661000</v>
      </c>
      <c r="G7" s="4">
        <f>SUM(G8:G19)</f>
        <v>173204000</v>
      </c>
      <c r="H7" s="4">
        <f>SUM(H8:H19)</f>
        <v>186517000</v>
      </c>
    </row>
    <row r="8" spans="1:8" x14ac:dyDescent="0.2">
      <c r="A8" s="23"/>
      <c r="B8" s="23"/>
      <c r="C8" s="23"/>
      <c r="D8" s="23"/>
      <c r="E8" s="28" t="s">
        <v>11</v>
      </c>
      <c r="F8" s="11">
        <v>141661000</v>
      </c>
      <c r="G8" s="11">
        <v>148204000</v>
      </c>
      <c r="H8" s="11">
        <v>155167000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12000000</v>
      </c>
      <c r="G11" s="11"/>
      <c r="H11" s="11"/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>
        <v>25000000</v>
      </c>
      <c r="G16" s="11">
        <v>25000000</v>
      </c>
      <c r="H16" s="11">
        <v>31350000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9455000</v>
      </c>
      <c r="G20" s="3">
        <f>SUM(G21:G29)</f>
        <v>6770000</v>
      </c>
      <c r="H20" s="3">
        <f>SUM(H21:H29)</f>
        <v>1770000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1720000</v>
      </c>
      <c r="G21" s="20">
        <v>1770000</v>
      </c>
      <c r="H21" s="20">
        <v>1770000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3735000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>
        <v>4000000</v>
      </c>
      <c r="G26" s="11">
        <v>5000000</v>
      </c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701823000</v>
      </c>
      <c r="G30" s="19">
        <f>+G5+G6+G7+G20</f>
        <v>733332000</v>
      </c>
      <c r="H30" s="19">
        <f>+H5+H6+H7+H20</f>
        <v>784857000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212399000</v>
      </c>
      <c r="G32" s="3">
        <f>SUM(G33:G38)</f>
        <v>210226000</v>
      </c>
      <c r="H32" s="3">
        <f>SUM(H33:H38)</f>
        <v>178696000</v>
      </c>
    </row>
    <row r="33" spans="1:8" x14ac:dyDescent="0.2">
      <c r="A33" s="23"/>
      <c r="B33" s="23"/>
      <c r="C33" s="23"/>
      <c r="D33" s="23"/>
      <c r="E33" s="28" t="s">
        <v>18</v>
      </c>
      <c r="F33" s="11">
        <v>140000000</v>
      </c>
      <c r="G33" s="11">
        <v>150000000</v>
      </c>
      <c r="H33" s="11">
        <v>150000000</v>
      </c>
    </row>
    <row r="34" spans="1:8" x14ac:dyDescent="0.2">
      <c r="A34" s="23"/>
      <c r="B34" s="23"/>
      <c r="C34" s="23"/>
      <c r="D34" s="23"/>
      <c r="E34" s="28" t="s">
        <v>36</v>
      </c>
      <c r="F34" s="11">
        <v>72399000</v>
      </c>
      <c r="G34" s="11">
        <v>60226000</v>
      </c>
      <c r="H34" s="11">
        <v>28696000</v>
      </c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212399000</v>
      </c>
      <c r="G41" s="32">
        <f>+G32+G39</f>
        <v>210226000</v>
      </c>
      <c r="H41" s="32">
        <f>+H32+H39</f>
        <v>178696000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914222000</v>
      </c>
      <c r="G42" s="32">
        <f>+G30+G41</f>
        <v>943558000</v>
      </c>
      <c r="H42" s="32">
        <f>+H30+H41</f>
        <v>963553000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57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461561000</v>
      </c>
      <c r="G5" s="3">
        <v>489995000</v>
      </c>
      <c r="H5" s="3">
        <v>520754000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153660000</v>
      </c>
      <c r="G7" s="4">
        <f>SUM(G8:G19)</f>
        <v>150239000</v>
      </c>
      <c r="H7" s="4">
        <f>SUM(H8:H19)</f>
        <v>157299000</v>
      </c>
    </row>
    <row r="8" spans="1:8" x14ac:dyDescent="0.2">
      <c r="A8" s="23"/>
      <c r="B8" s="23"/>
      <c r="C8" s="23"/>
      <c r="D8" s="23"/>
      <c r="E8" s="28" t="s">
        <v>11</v>
      </c>
      <c r="F8" s="11">
        <v>153660000</v>
      </c>
      <c r="G8" s="11">
        <v>150239000</v>
      </c>
      <c r="H8" s="11">
        <v>157299000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4882000</v>
      </c>
      <c r="G20" s="3">
        <f>SUM(G21:G29)</f>
        <v>2450000</v>
      </c>
      <c r="H20" s="3">
        <f>SUM(H21:H29)</f>
        <v>2450000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2450000</v>
      </c>
      <c r="G21" s="20">
        <v>2450000</v>
      </c>
      <c r="H21" s="20">
        <v>2450000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2432000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620103000</v>
      </c>
      <c r="G30" s="19">
        <f>+G5+G6+G7+G20</f>
        <v>642684000</v>
      </c>
      <c r="H30" s="19">
        <f>+H5+H6+H7+H20</f>
        <v>680503000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20461000</v>
      </c>
      <c r="G32" s="3">
        <f>SUM(G33:G38)</f>
        <v>28077000</v>
      </c>
      <c r="H32" s="3">
        <f>SUM(H33:H38)</f>
        <v>88658000</v>
      </c>
    </row>
    <row r="33" spans="1:8" x14ac:dyDescent="0.2">
      <c r="A33" s="23"/>
      <c r="B33" s="23"/>
      <c r="C33" s="23"/>
      <c r="D33" s="23"/>
      <c r="E33" s="28" t="s">
        <v>18</v>
      </c>
      <c r="F33" s="11">
        <v>5000000</v>
      </c>
      <c r="G33" s="11">
        <v>13721000</v>
      </c>
      <c r="H33" s="11">
        <v>31399000</v>
      </c>
    </row>
    <row r="34" spans="1:8" x14ac:dyDescent="0.2">
      <c r="A34" s="23"/>
      <c r="B34" s="23"/>
      <c r="C34" s="23"/>
      <c r="D34" s="23"/>
      <c r="E34" s="28" t="s">
        <v>36</v>
      </c>
      <c r="F34" s="11">
        <v>15461000</v>
      </c>
      <c r="G34" s="11">
        <v>14356000</v>
      </c>
      <c r="H34" s="11">
        <v>57259000</v>
      </c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20461000</v>
      </c>
      <c r="G41" s="32">
        <f>+G32+G39</f>
        <v>28077000</v>
      </c>
      <c r="H41" s="32">
        <f>+H32+H39</f>
        <v>88658000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640564000</v>
      </c>
      <c r="G42" s="32">
        <f>+G30+G41</f>
        <v>670761000</v>
      </c>
      <c r="H42" s="32">
        <f>+H30+H41</f>
        <v>769161000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58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187934000</v>
      </c>
      <c r="G5" s="3">
        <v>205246000</v>
      </c>
      <c r="H5" s="3">
        <v>224390000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115907000</v>
      </c>
      <c r="G7" s="4">
        <f>SUM(G8:G19)</f>
        <v>138248000</v>
      </c>
      <c r="H7" s="4">
        <f>SUM(H8:H19)</f>
        <v>160687000</v>
      </c>
    </row>
    <row r="8" spans="1:8" x14ac:dyDescent="0.2">
      <c r="A8" s="23"/>
      <c r="B8" s="23"/>
      <c r="C8" s="23"/>
      <c r="D8" s="23"/>
      <c r="E8" s="28" t="s">
        <v>11</v>
      </c>
      <c r="F8" s="11">
        <v>53907000</v>
      </c>
      <c r="G8" s="11">
        <v>56248000</v>
      </c>
      <c r="H8" s="11">
        <v>58740000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20000000</v>
      </c>
      <c r="G11" s="11">
        <v>12000000</v>
      </c>
      <c r="H11" s="11">
        <v>12539000</v>
      </c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>
        <v>2000000</v>
      </c>
      <c r="G15" s="11">
        <v>30000000</v>
      </c>
      <c r="H15" s="11">
        <v>68508000</v>
      </c>
    </row>
    <row r="16" spans="1:8" x14ac:dyDescent="0.2">
      <c r="A16" s="23"/>
      <c r="B16" s="23"/>
      <c r="C16" s="23"/>
      <c r="D16" s="23"/>
      <c r="E16" s="28" t="s">
        <v>19</v>
      </c>
      <c r="F16" s="11">
        <v>40000000</v>
      </c>
      <c r="G16" s="11">
        <v>40000000</v>
      </c>
      <c r="H16" s="11">
        <v>20900000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4932000</v>
      </c>
      <c r="G20" s="3">
        <f>SUM(G21:G29)</f>
        <v>3000000</v>
      </c>
      <c r="H20" s="3">
        <f>SUM(H21:H29)</f>
        <v>3000000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3000000</v>
      </c>
      <c r="G21" s="20">
        <v>3000000</v>
      </c>
      <c r="H21" s="20">
        <v>3000000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1932000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308773000</v>
      </c>
      <c r="G30" s="19">
        <f>+G5+G6+G7+G20</f>
        <v>346494000</v>
      </c>
      <c r="H30" s="19">
        <f>+H5+H6+H7+H20</f>
        <v>388077000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2382000</v>
      </c>
      <c r="G32" s="3">
        <f>SUM(G33:G38)</f>
        <v>4105000</v>
      </c>
      <c r="H32" s="3">
        <f>SUM(H33:H38)</f>
        <v>1015000</v>
      </c>
    </row>
    <row r="33" spans="1:8" x14ac:dyDescent="0.2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x14ac:dyDescent="0.2">
      <c r="A34" s="23"/>
      <c r="B34" s="23"/>
      <c r="C34" s="23"/>
      <c r="D34" s="23"/>
      <c r="E34" s="28" t="s">
        <v>36</v>
      </c>
      <c r="F34" s="11">
        <v>2382000</v>
      </c>
      <c r="G34" s="11">
        <v>4105000</v>
      </c>
      <c r="H34" s="11">
        <v>1015000</v>
      </c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2382000</v>
      </c>
      <c r="G41" s="32">
        <f>+G32+G39</f>
        <v>4105000</v>
      </c>
      <c r="H41" s="32">
        <f>+H32+H39</f>
        <v>1015000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311155000</v>
      </c>
      <c r="G42" s="32">
        <f>+G30+G41</f>
        <v>350599000</v>
      </c>
      <c r="H42" s="32">
        <f>+H30+H41</f>
        <v>389092000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59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725681000</v>
      </c>
      <c r="G5" s="3">
        <v>782264000</v>
      </c>
      <c r="H5" s="3">
        <v>843958000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518939000</v>
      </c>
      <c r="G7" s="4">
        <f>SUM(G8:G19)</f>
        <v>391036000</v>
      </c>
      <c r="H7" s="4">
        <f>SUM(H8:H19)</f>
        <v>346661000</v>
      </c>
    </row>
    <row r="8" spans="1:8" x14ac:dyDescent="0.2">
      <c r="A8" s="23"/>
      <c r="B8" s="23"/>
      <c r="C8" s="23"/>
      <c r="D8" s="23"/>
      <c r="E8" s="28" t="s">
        <v>11</v>
      </c>
      <c r="F8" s="11">
        <v>258939000</v>
      </c>
      <c r="G8" s="11">
        <v>271099000</v>
      </c>
      <c r="H8" s="11">
        <v>284035000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10000000</v>
      </c>
      <c r="G11" s="11"/>
      <c r="H11" s="11"/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>
        <v>200000000</v>
      </c>
      <c r="G15" s="11">
        <v>70000000</v>
      </c>
      <c r="H15" s="11"/>
    </row>
    <row r="16" spans="1:8" x14ac:dyDescent="0.2">
      <c r="A16" s="23"/>
      <c r="B16" s="23"/>
      <c r="C16" s="23"/>
      <c r="D16" s="23"/>
      <c r="E16" s="28" t="s">
        <v>19</v>
      </c>
      <c r="F16" s="11">
        <v>50000000</v>
      </c>
      <c r="G16" s="11">
        <v>49937000</v>
      </c>
      <c r="H16" s="11">
        <v>62626000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6391000</v>
      </c>
      <c r="G20" s="3">
        <f>SUM(G21:G29)</f>
        <v>1770000</v>
      </c>
      <c r="H20" s="3">
        <f>SUM(H21:H29)</f>
        <v>1770000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1770000</v>
      </c>
      <c r="G21" s="20">
        <v>1770000</v>
      </c>
      <c r="H21" s="20">
        <v>1770000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4621000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1251011000</v>
      </c>
      <c r="G30" s="19">
        <f>+G5+G6+G7+G20</f>
        <v>1175070000</v>
      </c>
      <c r="H30" s="19">
        <f>+H5+H6+H7+H20</f>
        <v>1192389000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104817000</v>
      </c>
      <c r="G32" s="3">
        <f>SUM(G33:G38)</f>
        <v>43128000</v>
      </c>
      <c r="H32" s="3">
        <f>SUM(H33:H38)</f>
        <v>46298000</v>
      </c>
    </row>
    <row r="33" spans="1:8" x14ac:dyDescent="0.2">
      <c r="A33" s="23"/>
      <c r="B33" s="23"/>
      <c r="C33" s="23"/>
      <c r="D33" s="23"/>
      <c r="E33" s="28" t="s">
        <v>18</v>
      </c>
      <c r="F33" s="11">
        <v>79696000</v>
      </c>
      <c r="G33" s="11">
        <v>20000000</v>
      </c>
      <c r="H33" s="11"/>
    </row>
    <row r="34" spans="1:8" x14ac:dyDescent="0.2">
      <c r="A34" s="23"/>
      <c r="B34" s="23"/>
      <c r="C34" s="23"/>
      <c r="D34" s="23"/>
      <c r="E34" s="28" t="s">
        <v>36</v>
      </c>
      <c r="F34" s="11">
        <v>25021000</v>
      </c>
      <c r="G34" s="11">
        <v>23028000</v>
      </c>
      <c r="H34" s="11">
        <v>46198000</v>
      </c>
    </row>
    <row r="35" spans="1:8" x14ac:dyDescent="0.2">
      <c r="A35" s="23"/>
      <c r="B35" s="23"/>
      <c r="C35" s="23"/>
      <c r="D35" s="23"/>
      <c r="E35" s="28" t="s">
        <v>37</v>
      </c>
      <c r="F35" s="11">
        <v>100000</v>
      </c>
      <c r="G35" s="11">
        <v>100000</v>
      </c>
      <c r="H35" s="11">
        <v>100000</v>
      </c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104817000</v>
      </c>
      <c r="G41" s="32">
        <f>+G32+G39</f>
        <v>43128000</v>
      </c>
      <c r="H41" s="32">
        <f>+H32+H39</f>
        <v>46298000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1355828000</v>
      </c>
      <c r="G42" s="32">
        <f>+G30+G41</f>
        <v>1218198000</v>
      </c>
      <c r="H42" s="32">
        <f>+H30+H41</f>
        <v>1238687000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0"/>
  <sheetViews>
    <sheetView showGridLines="0" topLeftCell="A19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42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317655000</v>
      </c>
      <c r="G5" s="3">
        <v>325322000</v>
      </c>
      <c r="H5" s="3">
        <v>333299000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2476000</v>
      </c>
      <c r="G7" s="4">
        <f>SUM(G8:G19)</f>
        <v>2485000</v>
      </c>
      <c r="H7" s="4">
        <f>SUM(H8:H19)</f>
        <v>2576000</v>
      </c>
    </row>
    <row r="8" spans="1:8" x14ac:dyDescent="0.2">
      <c r="A8" s="23"/>
      <c r="B8" s="23"/>
      <c r="C8" s="23"/>
      <c r="D8" s="23"/>
      <c r="E8" s="28" t="s">
        <v>11</v>
      </c>
      <c r="F8" s="11"/>
      <c r="G8" s="11"/>
      <c r="H8" s="11"/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>
        <v>2476000</v>
      </c>
      <c r="G13" s="20">
        <v>2485000</v>
      </c>
      <c r="H13" s="20">
        <v>2576000</v>
      </c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17145000</v>
      </c>
      <c r="G20" s="3">
        <f>SUM(G21:G29)</f>
        <v>14107000</v>
      </c>
      <c r="H20" s="3">
        <f>SUM(H21:H29)</f>
        <v>14536000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1000000</v>
      </c>
      <c r="G21" s="20">
        <v>1000000</v>
      </c>
      <c r="H21" s="20">
        <v>1000000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2595000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>
        <v>13550000</v>
      </c>
      <c r="G24" s="11">
        <v>13107000</v>
      </c>
      <c r="H24" s="11">
        <v>13536000</v>
      </c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337276000</v>
      </c>
      <c r="G30" s="19">
        <f>+G5+G6+G7+G20</f>
        <v>341914000</v>
      </c>
      <c r="H30" s="19">
        <f>+H5+H6+H7+H20</f>
        <v>350411000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x14ac:dyDescent="0.2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x14ac:dyDescent="0.2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4918000</v>
      </c>
      <c r="G39" s="3">
        <f>SUM(G40:G40)</f>
        <v>4200000</v>
      </c>
      <c r="H39" s="3">
        <f>SUM(H40:H40)</f>
        <v>4200000</v>
      </c>
    </row>
    <row r="40" spans="1:8" x14ac:dyDescent="0.2">
      <c r="A40" s="23"/>
      <c r="B40" s="23"/>
      <c r="C40" s="23"/>
      <c r="D40" s="23"/>
      <c r="E40" s="28" t="s">
        <v>25</v>
      </c>
      <c r="F40" s="20">
        <v>4918000</v>
      </c>
      <c r="G40" s="20">
        <v>4200000</v>
      </c>
      <c r="H40" s="20">
        <v>4200000</v>
      </c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4918000</v>
      </c>
      <c r="G41" s="32">
        <f>+G32+G39</f>
        <v>4200000</v>
      </c>
      <c r="H41" s="32">
        <f>+H32+H39</f>
        <v>4200000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342194000</v>
      </c>
      <c r="G42" s="32">
        <f>+G30+G41</f>
        <v>346114000</v>
      </c>
      <c r="H42" s="32">
        <f>+H30+H41</f>
        <v>354611000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60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979294000</v>
      </c>
      <c r="G5" s="3">
        <v>1046647000</v>
      </c>
      <c r="H5" s="3">
        <v>1119555000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489851000</v>
      </c>
      <c r="G7" s="4">
        <f>SUM(G8:G19)</f>
        <v>496242000</v>
      </c>
      <c r="H7" s="4">
        <f>SUM(H8:H19)</f>
        <v>519734000</v>
      </c>
    </row>
    <row r="8" spans="1:8" x14ac:dyDescent="0.2">
      <c r="A8" s="23"/>
      <c r="B8" s="23"/>
      <c r="C8" s="23"/>
      <c r="D8" s="23"/>
      <c r="E8" s="28" t="s">
        <v>11</v>
      </c>
      <c r="F8" s="11">
        <v>430851000</v>
      </c>
      <c r="G8" s="11">
        <v>451242000</v>
      </c>
      <c r="H8" s="11">
        <v>472934000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4000000</v>
      </c>
      <c r="G11" s="11"/>
      <c r="H11" s="11"/>
    </row>
    <row r="12" spans="1:8" x14ac:dyDescent="0.2">
      <c r="A12" s="23"/>
      <c r="B12" s="23"/>
      <c r="C12" s="23"/>
      <c r="D12" s="23"/>
      <c r="E12" s="28" t="s">
        <v>15</v>
      </c>
      <c r="F12" s="20"/>
      <c r="G12" s="20">
        <v>5000000</v>
      </c>
      <c r="H12" s="20">
        <v>5000000</v>
      </c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>
        <v>55000000</v>
      </c>
      <c r="G16" s="11">
        <v>40000000</v>
      </c>
      <c r="H16" s="11">
        <v>41800000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13869000</v>
      </c>
      <c r="G20" s="3">
        <f>SUM(G21:G29)</f>
        <v>2650000</v>
      </c>
      <c r="H20" s="3">
        <f>SUM(H21:H29)</f>
        <v>7650000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2650000</v>
      </c>
      <c r="G21" s="20">
        <v>2650000</v>
      </c>
      <c r="H21" s="20">
        <v>2650000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5219000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>
        <v>6000000</v>
      </c>
      <c r="G26" s="11"/>
      <c r="H26" s="11">
        <v>5000000</v>
      </c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1483014000</v>
      </c>
      <c r="G30" s="19">
        <f>+G5+G6+G7+G20</f>
        <v>1545539000</v>
      </c>
      <c r="H30" s="19">
        <f>+H5+H6+H7+H20</f>
        <v>1646939000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76906000</v>
      </c>
      <c r="G32" s="3">
        <f>SUM(G33:G38)</f>
        <v>21639000</v>
      </c>
      <c r="H32" s="3">
        <f>SUM(H33:H38)</f>
        <v>20156000</v>
      </c>
    </row>
    <row r="33" spans="1:8" x14ac:dyDescent="0.2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x14ac:dyDescent="0.2">
      <c r="A34" s="23"/>
      <c r="B34" s="23"/>
      <c r="C34" s="23"/>
      <c r="D34" s="23"/>
      <c r="E34" s="28" t="s">
        <v>36</v>
      </c>
      <c r="F34" s="11">
        <v>74306000</v>
      </c>
      <c r="G34" s="11">
        <v>21539000</v>
      </c>
      <c r="H34" s="11">
        <v>20056000</v>
      </c>
    </row>
    <row r="35" spans="1:8" x14ac:dyDescent="0.2">
      <c r="A35" s="23"/>
      <c r="B35" s="23"/>
      <c r="C35" s="23"/>
      <c r="D35" s="23"/>
      <c r="E35" s="28" t="s">
        <v>37</v>
      </c>
      <c r="F35" s="11">
        <v>2600000</v>
      </c>
      <c r="G35" s="11">
        <v>100000</v>
      </c>
      <c r="H35" s="11">
        <v>100000</v>
      </c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76906000</v>
      </c>
      <c r="G41" s="32">
        <f>+G32+G39</f>
        <v>21639000</v>
      </c>
      <c r="H41" s="32">
        <f>+H32+H39</f>
        <v>20156000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1559920000</v>
      </c>
      <c r="G42" s="32">
        <f>+G30+G41</f>
        <v>1567178000</v>
      </c>
      <c r="H42" s="32">
        <f>+H30+H41</f>
        <v>1667095000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61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948458000</v>
      </c>
      <c r="G5" s="3">
        <v>1033679000</v>
      </c>
      <c r="H5" s="3">
        <v>1127308000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480021000</v>
      </c>
      <c r="G7" s="4">
        <f>SUM(G8:G19)</f>
        <v>572319000</v>
      </c>
      <c r="H7" s="4">
        <f>SUM(H8:H19)</f>
        <v>649998000</v>
      </c>
    </row>
    <row r="8" spans="1:8" x14ac:dyDescent="0.2">
      <c r="A8" s="23"/>
      <c r="B8" s="23"/>
      <c r="C8" s="23"/>
      <c r="D8" s="23"/>
      <c r="E8" s="28" t="s">
        <v>11</v>
      </c>
      <c r="F8" s="11">
        <v>384362000</v>
      </c>
      <c r="G8" s="11">
        <v>402526000</v>
      </c>
      <c r="H8" s="11">
        <v>421852000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54659000</v>
      </c>
      <c r="G11" s="11">
        <v>40000000</v>
      </c>
      <c r="H11" s="11">
        <v>41796000</v>
      </c>
    </row>
    <row r="12" spans="1:8" x14ac:dyDescent="0.2">
      <c r="A12" s="23"/>
      <c r="B12" s="23"/>
      <c r="C12" s="23"/>
      <c r="D12" s="23"/>
      <c r="E12" s="28" t="s">
        <v>15</v>
      </c>
      <c r="F12" s="20">
        <v>1000000</v>
      </c>
      <c r="G12" s="20">
        <v>10000000</v>
      </c>
      <c r="H12" s="20">
        <v>10000000</v>
      </c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>
        <v>10000000</v>
      </c>
      <c r="G15" s="11">
        <v>89793000</v>
      </c>
      <c r="H15" s="11">
        <v>145000000</v>
      </c>
    </row>
    <row r="16" spans="1:8" x14ac:dyDescent="0.2">
      <c r="A16" s="23"/>
      <c r="B16" s="23"/>
      <c r="C16" s="23"/>
      <c r="D16" s="23"/>
      <c r="E16" s="28" t="s">
        <v>19</v>
      </c>
      <c r="F16" s="11">
        <v>30000000</v>
      </c>
      <c r="G16" s="11">
        <v>30000000</v>
      </c>
      <c r="H16" s="11">
        <v>31350000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15489000</v>
      </c>
      <c r="G20" s="3">
        <f>SUM(G21:G29)</f>
        <v>6650000</v>
      </c>
      <c r="H20" s="3">
        <f>SUM(H21:H29)</f>
        <v>6650000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2650000</v>
      </c>
      <c r="G21" s="20">
        <v>2650000</v>
      </c>
      <c r="H21" s="20">
        <v>2650000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8555000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>
        <v>4284000</v>
      </c>
      <c r="G26" s="11">
        <v>4000000</v>
      </c>
      <c r="H26" s="11">
        <v>4000000</v>
      </c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1443968000</v>
      </c>
      <c r="G30" s="19">
        <f>+G5+G6+G7+G20</f>
        <v>1612648000</v>
      </c>
      <c r="H30" s="19">
        <f>+H5+H6+H7+H20</f>
        <v>1783956000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63352000</v>
      </c>
      <c r="G32" s="3">
        <f>SUM(G33:G38)</f>
        <v>56471000</v>
      </c>
      <c r="H32" s="3">
        <f>SUM(H33:H38)</f>
        <v>106670000</v>
      </c>
    </row>
    <row r="33" spans="1:8" x14ac:dyDescent="0.2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x14ac:dyDescent="0.2">
      <c r="A34" s="23"/>
      <c r="B34" s="23"/>
      <c r="C34" s="23"/>
      <c r="D34" s="23"/>
      <c r="E34" s="28" t="s">
        <v>36</v>
      </c>
      <c r="F34" s="11">
        <v>61352000</v>
      </c>
      <c r="G34" s="11">
        <v>54471000</v>
      </c>
      <c r="H34" s="11">
        <v>106470000</v>
      </c>
    </row>
    <row r="35" spans="1:8" x14ac:dyDescent="0.2">
      <c r="A35" s="23"/>
      <c r="B35" s="23"/>
      <c r="C35" s="23"/>
      <c r="D35" s="23"/>
      <c r="E35" s="28" t="s">
        <v>37</v>
      </c>
      <c r="F35" s="11">
        <v>2000000</v>
      </c>
      <c r="G35" s="11">
        <v>2000000</v>
      </c>
      <c r="H35" s="11">
        <v>200000</v>
      </c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63352000</v>
      </c>
      <c r="G41" s="32">
        <f>+G32+G39</f>
        <v>56471000</v>
      </c>
      <c r="H41" s="32">
        <f>+H32+H39</f>
        <v>106670000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1507320000</v>
      </c>
      <c r="G42" s="32">
        <f>+G30+G41</f>
        <v>1669119000</v>
      </c>
      <c r="H42" s="32">
        <f>+H30+H41</f>
        <v>1890626000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43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388810000</v>
      </c>
      <c r="G5" s="3">
        <v>398773000</v>
      </c>
      <c r="H5" s="3">
        <v>409204000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2332000</v>
      </c>
      <c r="G7" s="4">
        <f>SUM(G8:G19)</f>
        <v>2341000</v>
      </c>
      <c r="H7" s="4">
        <f>SUM(H8:H19)</f>
        <v>2427000</v>
      </c>
    </row>
    <row r="8" spans="1:8" x14ac:dyDescent="0.2">
      <c r="A8" s="23"/>
      <c r="B8" s="23"/>
      <c r="C8" s="23"/>
      <c r="D8" s="23"/>
      <c r="E8" s="28" t="s">
        <v>11</v>
      </c>
      <c r="F8" s="11"/>
      <c r="G8" s="11"/>
      <c r="H8" s="11"/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>
        <v>2332000</v>
      </c>
      <c r="G13" s="20">
        <v>2341000</v>
      </c>
      <c r="H13" s="20">
        <v>2427000</v>
      </c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3315000</v>
      </c>
      <c r="G20" s="3">
        <f>SUM(G21:G29)</f>
        <v>1000000</v>
      </c>
      <c r="H20" s="3">
        <f>SUM(H21:H29)</f>
        <v>1000000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1000000</v>
      </c>
      <c r="G21" s="20">
        <v>1000000</v>
      </c>
      <c r="H21" s="20">
        <v>1000000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2315000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394457000</v>
      </c>
      <c r="G30" s="19">
        <f>+G5+G6+G7+G20</f>
        <v>402114000</v>
      </c>
      <c r="H30" s="19">
        <f>+H5+H6+H7+H20</f>
        <v>412631000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x14ac:dyDescent="0.2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x14ac:dyDescent="0.2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2810000</v>
      </c>
      <c r="G39" s="3">
        <f>SUM(G40:G40)</f>
        <v>2400000</v>
      </c>
      <c r="H39" s="3">
        <f>SUM(H40:H40)</f>
        <v>2400000</v>
      </c>
    </row>
    <row r="40" spans="1:8" x14ac:dyDescent="0.2">
      <c r="A40" s="23"/>
      <c r="B40" s="23"/>
      <c r="C40" s="23"/>
      <c r="D40" s="23"/>
      <c r="E40" s="28" t="s">
        <v>25</v>
      </c>
      <c r="F40" s="20">
        <v>2810000</v>
      </c>
      <c r="G40" s="20">
        <v>2400000</v>
      </c>
      <c r="H40" s="20">
        <v>2400000</v>
      </c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2810000</v>
      </c>
      <c r="G41" s="32">
        <f>+G32+G39</f>
        <v>2400000</v>
      </c>
      <c r="H41" s="32">
        <f>+H32+H39</f>
        <v>2400000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397267000</v>
      </c>
      <c r="G42" s="32">
        <f>+G30+G41</f>
        <v>404514000</v>
      </c>
      <c r="H42" s="32">
        <f>+H30+H41</f>
        <v>415031000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44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284129000</v>
      </c>
      <c r="G5" s="3">
        <v>294616000</v>
      </c>
      <c r="H5" s="3">
        <v>305881000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2516000</v>
      </c>
      <c r="G7" s="4">
        <f>SUM(G8:G19)</f>
        <v>2525000</v>
      </c>
      <c r="H7" s="4">
        <f>SUM(H8:H19)</f>
        <v>2617000</v>
      </c>
    </row>
    <row r="8" spans="1:8" x14ac:dyDescent="0.2">
      <c r="A8" s="23"/>
      <c r="B8" s="23"/>
      <c r="C8" s="23"/>
      <c r="D8" s="23"/>
      <c r="E8" s="28" t="s">
        <v>11</v>
      </c>
      <c r="F8" s="11"/>
      <c r="G8" s="11"/>
      <c r="H8" s="11"/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/>
      <c r="G11" s="11"/>
      <c r="H11" s="11"/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>
        <v>2516000</v>
      </c>
      <c r="G13" s="20">
        <v>2525000</v>
      </c>
      <c r="H13" s="20">
        <v>2617000</v>
      </c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3457000</v>
      </c>
      <c r="G20" s="3">
        <f>SUM(G21:G29)</f>
        <v>1000000</v>
      </c>
      <c r="H20" s="3">
        <f>SUM(H21:H29)</f>
        <v>1000000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1000000</v>
      </c>
      <c r="G21" s="20">
        <v>1000000</v>
      </c>
      <c r="H21" s="20">
        <v>1000000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2457000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290102000</v>
      </c>
      <c r="G30" s="19">
        <f>+G5+G6+G7+G20</f>
        <v>298141000</v>
      </c>
      <c r="H30" s="19">
        <f>+H5+H6+H7+H20</f>
        <v>309498000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0</v>
      </c>
      <c r="G32" s="3">
        <f>SUM(G33:G38)</f>
        <v>0</v>
      </c>
      <c r="H32" s="3">
        <f>SUM(H33:H38)</f>
        <v>0</v>
      </c>
    </row>
    <row r="33" spans="1:8" x14ac:dyDescent="0.2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x14ac:dyDescent="0.2">
      <c r="A34" s="23"/>
      <c r="B34" s="23"/>
      <c r="C34" s="23"/>
      <c r="D34" s="23"/>
      <c r="E34" s="28" t="s">
        <v>36</v>
      </c>
      <c r="F34" s="11"/>
      <c r="G34" s="11"/>
      <c r="H34" s="11"/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4216000</v>
      </c>
      <c r="G39" s="3">
        <f>SUM(G40:G40)</f>
        <v>3600000</v>
      </c>
      <c r="H39" s="3">
        <f>SUM(H40:H40)</f>
        <v>3600000</v>
      </c>
    </row>
    <row r="40" spans="1:8" x14ac:dyDescent="0.2">
      <c r="A40" s="23"/>
      <c r="B40" s="23"/>
      <c r="C40" s="23"/>
      <c r="D40" s="23"/>
      <c r="E40" s="28" t="s">
        <v>25</v>
      </c>
      <c r="F40" s="20">
        <v>4216000</v>
      </c>
      <c r="G40" s="20">
        <v>3600000</v>
      </c>
      <c r="H40" s="20">
        <v>3600000</v>
      </c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4216000</v>
      </c>
      <c r="G41" s="32">
        <f>+G32+G39</f>
        <v>3600000</v>
      </c>
      <c r="H41" s="32">
        <f>+H32+H39</f>
        <v>3600000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294318000</v>
      </c>
      <c r="G42" s="32">
        <f>+G30+G41</f>
        <v>301741000</v>
      </c>
      <c r="H42" s="32">
        <f>+H30+H41</f>
        <v>313098000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0"/>
  <sheetViews>
    <sheetView showGridLines="0" tabSelected="1" topLeftCell="A25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45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388235000</v>
      </c>
      <c r="G5" s="3">
        <v>415844000</v>
      </c>
      <c r="H5" s="3">
        <v>445905000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337593000</v>
      </c>
      <c r="G7" s="4">
        <f>SUM(G8:G19)</f>
        <v>336242000</v>
      </c>
      <c r="H7" s="4">
        <f>SUM(H8:H19)</f>
        <v>344296000</v>
      </c>
    </row>
    <row r="8" spans="1:8" x14ac:dyDescent="0.2">
      <c r="A8" s="23"/>
      <c r="B8" s="23"/>
      <c r="C8" s="23"/>
      <c r="D8" s="23"/>
      <c r="E8" s="28" t="s">
        <v>11</v>
      </c>
      <c r="F8" s="11">
        <v>99706000</v>
      </c>
      <c r="G8" s="11">
        <v>104242000</v>
      </c>
      <c r="H8" s="11">
        <v>109067000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10000000</v>
      </c>
      <c r="G11" s="11">
        <v>12000000</v>
      </c>
      <c r="H11" s="11">
        <v>12539000</v>
      </c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>
        <v>165142000</v>
      </c>
      <c r="G15" s="11">
        <v>170000000</v>
      </c>
      <c r="H15" s="11">
        <v>170000000</v>
      </c>
    </row>
    <row r="16" spans="1:8" x14ac:dyDescent="0.2">
      <c r="A16" s="23"/>
      <c r="B16" s="23"/>
      <c r="C16" s="23"/>
      <c r="D16" s="23"/>
      <c r="E16" s="28" t="s">
        <v>19</v>
      </c>
      <c r="F16" s="11">
        <v>62745000</v>
      </c>
      <c r="G16" s="11">
        <v>50000000</v>
      </c>
      <c r="H16" s="11">
        <v>52690000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4227000</v>
      </c>
      <c r="G20" s="3">
        <f>SUM(G21:G29)</f>
        <v>2000000</v>
      </c>
      <c r="H20" s="3">
        <f>SUM(H21:H29)</f>
        <v>2000000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2000000</v>
      </c>
      <c r="G21" s="20">
        <v>2000000</v>
      </c>
      <c r="H21" s="20">
        <v>2000000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2227000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730055000</v>
      </c>
      <c r="G30" s="19">
        <f>+G5+G6+G7+G20</f>
        <v>754086000</v>
      </c>
      <c r="H30" s="19">
        <f>+H5+H6+H7+H20</f>
        <v>792201000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11706000</v>
      </c>
      <c r="G32" s="3">
        <f>SUM(G33:G38)</f>
        <v>15773000</v>
      </c>
      <c r="H32" s="3">
        <f>SUM(H33:H38)</f>
        <v>9203000</v>
      </c>
    </row>
    <row r="33" spans="1:8" x14ac:dyDescent="0.2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x14ac:dyDescent="0.2">
      <c r="A34" s="23"/>
      <c r="B34" s="23"/>
      <c r="C34" s="23"/>
      <c r="D34" s="23"/>
      <c r="E34" s="28" t="s">
        <v>36</v>
      </c>
      <c r="F34" s="11">
        <v>11706000</v>
      </c>
      <c r="G34" s="11">
        <v>15773000</v>
      </c>
      <c r="H34" s="11">
        <v>9203000</v>
      </c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11706000</v>
      </c>
      <c r="G41" s="32">
        <f>+G32+G39</f>
        <v>15773000</v>
      </c>
      <c r="H41" s="32">
        <f>+H32+H39</f>
        <v>9203000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741761000</v>
      </c>
      <c r="G42" s="32">
        <f>+G30+G41</f>
        <v>769859000</v>
      </c>
      <c r="H42" s="32">
        <f>+H30+H41</f>
        <v>801404000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46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227520000</v>
      </c>
      <c r="G5" s="3">
        <v>248969000</v>
      </c>
      <c r="H5" s="3">
        <v>272622000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295055000</v>
      </c>
      <c r="G7" s="4">
        <f>SUM(G8:G19)</f>
        <v>198691000</v>
      </c>
      <c r="H7" s="4">
        <f>SUM(H8:H19)</f>
        <v>228635000</v>
      </c>
    </row>
    <row r="8" spans="1:8" x14ac:dyDescent="0.2">
      <c r="A8" s="23"/>
      <c r="B8" s="23"/>
      <c r="C8" s="23"/>
      <c r="D8" s="23"/>
      <c r="E8" s="28" t="s">
        <v>11</v>
      </c>
      <c r="F8" s="11">
        <v>60055000</v>
      </c>
      <c r="G8" s="11">
        <v>62691000</v>
      </c>
      <c r="H8" s="11">
        <v>65496000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/>
      <c r="G11" s="11">
        <v>10000000</v>
      </c>
      <c r="H11" s="11">
        <v>10449000</v>
      </c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>
        <v>175000000</v>
      </c>
      <c r="G15" s="11">
        <v>76000000</v>
      </c>
      <c r="H15" s="11">
        <v>100000000</v>
      </c>
    </row>
    <row r="16" spans="1:8" x14ac:dyDescent="0.2">
      <c r="A16" s="23"/>
      <c r="B16" s="23"/>
      <c r="C16" s="23"/>
      <c r="D16" s="23"/>
      <c r="E16" s="28" t="s">
        <v>19</v>
      </c>
      <c r="F16" s="11">
        <v>60000000</v>
      </c>
      <c r="G16" s="11">
        <v>50000000</v>
      </c>
      <c r="H16" s="11">
        <v>52690000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8766000</v>
      </c>
      <c r="G20" s="3">
        <f>SUM(G21:G29)</f>
        <v>8000000</v>
      </c>
      <c r="H20" s="3">
        <f>SUM(H21:H29)</f>
        <v>9418000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3000000</v>
      </c>
      <c r="G21" s="20">
        <v>3000000</v>
      </c>
      <c r="H21" s="20">
        <v>4418000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1766000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>
        <v>4000000</v>
      </c>
      <c r="G26" s="11">
        <v>5000000</v>
      </c>
      <c r="H26" s="11">
        <v>5000000</v>
      </c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531341000</v>
      </c>
      <c r="G30" s="19">
        <f>+G5+G6+G7+G20</f>
        <v>455660000</v>
      </c>
      <c r="H30" s="19">
        <f>+H5+H6+H7+H20</f>
        <v>510675000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8290000</v>
      </c>
      <c r="G32" s="3">
        <f>SUM(G33:G38)</f>
        <v>49032000</v>
      </c>
      <c r="H32" s="3">
        <f>SUM(H33:H38)</f>
        <v>10376000</v>
      </c>
    </row>
    <row r="33" spans="1:8" x14ac:dyDescent="0.2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x14ac:dyDescent="0.2">
      <c r="A34" s="23"/>
      <c r="B34" s="23"/>
      <c r="C34" s="23"/>
      <c r="D34" s="23"/>
      <c r="E34" s="28" t="s">
        <v>36</v>
      </c>
      <c r="F34" s="11">
        <v>8290000</v>
      </c>
      <c r="G34" s="11">
        <v>49032000</v>
      </c>
      <c r="H34" s="11">
        <v>10376000</v>
      </c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8290000</v>
      </c>
      <c r="G41" s="32">
        <f>+G32+G39</f>
        <v>49032000</v>
      </c>
      <c r="H41" s="32">
        <f>+H32+H39</f>
        <v>10376000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539631000</v>
      </c>
      <c r="G42" s="32">
        <f>+G30+G41</f>
        <v>504692000</v>
      </c>
      <c r="H42" s="32">
        <f>+H30+H41</f>
        <v>521051000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47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303974000</v>
      </c>
      <c r="G5" s="3">
        <v>329733000</v>
      </c>
      <c r="H5" s="3">
        <v>358075000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156045000</v>
      </c>
      <c r="G7" s="4">
        <f>SUM(G8:G19)</f>
        <v>141677000</v>
      </c>
      <c r="H7" s="4">
        <f>SUM(H8:H19)</f>
        <v>148147000</v>
      </c>
    </row>
    <row r="8" spans="1:8" x14ac:dyDescent="0.2">
      <c r="A8" s="23"/>
      <c r="B8" s="23"/>
      <c r="C8" s="23"/>
      <c r="D8" s="23"/>
      <c r="E8" s="28" t="s">
        <v>11</v>
      </c>
      <c r="F8" s="11">
        <v>89625000</v>
      </c>
      <c r="G8" s="11">
        <v>93677000</v>
      </c>
      <c r="H8" s="11">
        <v>97989000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11420000</v>
      </c>
      <c r="G11" s="11">
        <v>18000000</v>
      </c>
      <c r="H11" s="11">
        <v>18808000</v>
      </c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>
        <v>55000000</v>
      </c>
      <c r="G16" s="11">
        <v>30000000</v>
      </c>
      <c r="H16" s="11">
        <v>31350000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5955000</v>
      </c>
      <c r="G20" s="3">
        <f>SUM(G21:G29)</f>
        <v>3100000</v>
      </c>
      <c r="H20" s="3">
        <f>SUM(H21:H29)</f>
        <v>3100000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3100000</v>
      </c>
      <c r="G21" s="20">
        <v>3100000</v>
      </c>
      <c r="H21" s="20">
        <v>3100000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2855000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465974000</v>
      </c>
      <c r="G30" s="19">
        <f>+G5+G6+G7+G20</f>
        <v>474510000</v>
      </c>
      <c r="H30" s="19">
        <f>+H5+H6+H7+H20</f>
        <v>509322000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88042000</v>
      </c>
      <c r="G32" s="3">
        <f>SUM(G33:G38)</f>
        <v>93155000</v>
      </c>
      <c r="H32" s="3">
        <f>SUM(H33:H38)</f>
        <v>122863000</v>
      </c>
    </row>
    <row r="33" spans="1:8" x14ac:dyDescent="0.2">
      <c r="A33" s="23"/>
      <c r="B33" s="23"/>
      <c r="C33" s="23"/>
      <c r="D33" s="23"/>
      <c r="E33" s="28" t="s">
        <v>18</v>
      </c>
      <c r="F33" s="11">
        <v>40000000</v>
      </c>
      <c r="G33" s="11">
        <v>70000000</v>
      </c>
      <c r="H33" s="11">
        <v>90000000</v>
      </c>
    </row>
    <row r="34" spans="1:8" x14ac:dyDescent="0.2">
      <c r="A34" s="23"/>
      <c r="B34" s="23"/>
      <c r="C34" s="23"/>
      <c r="D34" s="23"/>
      <c r="E34" s="28" t="s">
        <v>36</v>
      </c>
      <c r="F34" s="11">
        <v>48042000</v>
      </c>
      <c r="G34" s="11">
        <v>23155000</v>
      </c>
      <c r="H34" s="11">
        <v>32863000</v>
      </c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88042000</v>
      </c>
      <c r="G41" s="32">
        <f>+G32+G39</f>
        <v>93155000</v>
      </c>
      <c r="H41" s="32">
        <f>+H32+H39</f>
        <v>122863000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554016000</v>
      </c>
      <c r="G42" s="32">
        <f>+G30+G41</f>
        <v>567665000</v>
      </c>
      <c r="H42" s="32">
        <f>+H30+H41</f>
        <v>632185000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48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146850000</v>
      </c>
      <c r="G5" s="3">
        <v>156643000</v>
      </c>
      <c r="H5" s="3">
        <v>167275000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49722000</v>
      </c>
      <c r="G7" s="4">
        <f>SUM(G8:G19)</f>
        <v>58906000</v>
      </c>
      <c r="H7" s="4">
        <f>SUM(H8:H19)</f>
        <v>77100000</v>
      </c>
    </row>
    <row r="8" spans="1:8" x14ac:dyDescent="0.2">
      <c r="A8" s="23"/>
      <c r="B8" s="23"/>
      <c r="C8" s="23"/>
      <c r="D8" s="23"/>
      <c r="E8" s="28" t="s">
        <v>11</v>
      </c>
      <c r="F8" s="11">
        <v>29722000</v>
      </c>
      <c r="G8" s="11">
        <v>30906000</v>
      </c>
      <c r="H8" s="11">
        <v>32166000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/>
      <c r="G11" s="11">
        <v>13000000</v>
      </c>
      <c r="H11" s="11">
        <v>13584000</v>
      </c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>
        <v>20000000</v>
      </c>
      <c r="G16" s="11">
        <v>15000000</v>
      </c>
      <c r="H16" s="11">
        <v>31350000</v>
      </c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4324000</v>
      </c>
      <c r="G20" s="3">
        <f>SUM(G21:G29)</f>
        <v>2450000</v>
      </c>
      <c r="H20" s="3">
        <f>SUM(H21:H29)</f>
        <v>2450000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2450000</v>
      </c>
      <c r="G21" s="20">
        <v>2450000</v>
      </c>
      <c r="H21" s="20">
        <v>2450000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1874000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200896000</v>
      </c>
      <c r="G30" s="19">
        <f>+G5+G6+G7+G20</f>
        <v>217999000</v>
      </c>
      <c r="H30" s="19">
        <f>+H5+H6+H7+H20</f>
        <v>246825000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2412000</v>
      </c>
      <c r="G32" s="3">
        <f>SUM(G33:G38)</f>
        <v>4677000</v>
      </c>
      <c r="H32" s="3">
        <f>SUM(H33:H38)</f>
        <v>1829000</v>
      </c>
    </row>
    <row r="33" spans="1:8" x14ac:dyDescent="0.2">
      <c r="A33" s="23"/>
      <c r="B33" s="23"/>
      <c r="C33" s="23"/>
      <c r="D33" s="23"/>
      <c r="E33" s="28" t="s">
        <v>18</v>
      </c>
      <c r="F33" s="11"/>
      <c r="G33" s="11"/>
      <c r="H33" s="11"/>
    </row>
    <row r="34" spans="1:8" x14ac:dyDescent="0.2">
      <c r="A34" s="23"/>
      <c r="B34" s="23"/>
      <c r="C34" s="23"/>
      <c r="D34" s="23"/>
      <c r="E34" s="28" t="s">
        <v>36</v>
      </c>
      <c r="F34" s="11">
        <v>2412000</v>
      </c>
      <c r="G34" s="11">
        <v>4677000</v>
      </c>
      <c r="H34" s="11">
        <v>1829000</v>
      </c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/>
      <c r="G37" s="11"/>
      <c r="H37" s="11"/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2412000</v>
      </c>
      <c r="G41" s="32">
        <f>+G32+G39</f>
        <v>4677000</v>
      </c>
      <c r="H41" s="32">
        <f>+H32+H39</f>
        <v>1829000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203308000</v>
      </c>
      <c r="G42" s="32">
        <f>+G30+G41</f>
        <v>222676000</v>
      </c>
      <c r="H42" s="32">
        <f>+H30+H41</f>
        <v>248654000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50"/>
  <sheetViews>
    <sheetView showGridLines="0" workbookViewId="0">
      <selection activeCell="A43" sqref="A43:XFD120"/>
    </sheetView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3"/>
      <c r="B1" s="23"/>
      <c r="C1" s="23"/>
      <c r="D1" s="23"/>
      <c r="E1" s="34" t="s">
        <v>0</v>
      </c>
      <c r="F1" s="34"/>
      <c r="G1" s="34"/>
      <c r="H1" s="34"/>
    </row>
    <row r="2" spans="1:8" x14ac:dyDescent="0.2">
      <c r="A2" s="23"/>
      <c r="B2" s="23"/>
      <c r="C2" s="23"/>
      <c r="D2" s="23"/>
      <c r="E2" s="35" t="s">
        <v>1</v>
      </c>
      <c r="F2" s="35"/>
      <c r="G2" s="35"/>
      <c r="H2" s="35"/>
    </row>
    <row r="3" spans="1:8" ht="25.5" x14ac:dyDescent="0.2">
      <c r="A3" s="23"/>
      <c r="B3" s="23"/>
      <c r="C3" s="23"/>
      <c r="D3" s="23"/>
      <c r="E3" s="24" t="s">
        <v>49</v>
      </c>
      <c r="F3" s="1" t="s">
        <v>3</v>
      </c>
      <c r="G3" s="1" t="s">
        <v>4</v>
      </c>
      <c r="H3" s="1" t="s">
        <v>5</v>
      </c>
    </row>
    <row r="4" spans="1:8" ht="16.5" x14ac:dyDescent="0.3">
      <c r="A4" s="23"/>
      <c r="B4" s="23"/>
      <c r="C4" s="23"/>
      <c r="D4" s="23"/>
      <c r="E4" s="25" t="s">
        <v>6</v>
      </c>
      <c r="F4" s="26" t="s">
        <v>7</v>
      </c>
      <c r="G4" s="26" t="s">
        <v>7</v>
      </c>
      <c r="H4" s="26" t="s">
        <v>7</v>
      </c>
    </row>
    <row r="5" spans="1:8" x14ac:dyDescent="0.2">
      <c r="A5" s="23"/>
      <c r="B5" s="23"/>
      <c r="C5" s="23"/>
      <c r="D5" s="23"/>
      <c r="E5" s="27" t="s">
        <v>8</v>
      </c>
      <c r="F5" s="3">
        <v>152423000</v>
      </c>
      <c r="G5" s="3">
        <v>165184000</v>
      </c>
      <c r="H5" s="3">
        <v>179130000</v>
      </c>
    </row>
    <row r="6" spans="1:8" x14ac:dyDescent="0.2">
      <c r="A6" s="23"/>
      <c r="B6" s="23"/>
      <c r="C6" s="23"/>
      <c r="D6" s="23"/>
      <c r="E6" s="27" t="s">
        <v>9</v>
      </c>
      <c r="F6" s="3"/>
      <c r="G6" s="3"/>
      <c r="H6" s="3"/>
    </row>
    <row r="7" spans="1:8" ht="16.5" x14ac:dyDescent="0.3">
      <c r="A7" s="23"/>
      <c r="B7" s="23"/>
      <c r="C7" s="23"/>
      <c r="D7" s="23"/>
      <c r="E7" s="25" t="s">
        <v>10</v>
      </c>
      <c r="F7" s="4">
        <f>SUM(F8:F19)</f>
        <v>39514000</v>
      </c>
      <c r="G7" s="4">
        <f>SUM(G8:G19)</f>
        <v>48832000</v>
      </c>
      <c r="H7" s="4">
        <f>SUM(H8:H19)</f>
        <v>50909000</v>
      </c>
    </row>
    <row r="8" spans="1:8" x14ac:dyDescent="0.2">
      <c r="A8" s="23"/>
      <c r="B8" s="23"/>
      <c r="C8" s="23"/>
      <c r="D8" s="23"/>
      <c r="E8" s="28" t="s">
        <v>11</v>
      </c>
      <c r="F8" s="11">
        <v>32514000</v>
      </c>
      <c r="G8" s="11">
        <v>33832000</v>
      </c>
      <c r="H8" s="11">
        <v>35235000</v>
      </c>
    </row>
    <row r="9" spans="1:8" x14ac:dyDescent="0.2">
      <c r="A9" s="23"/>
      <c r="B9" s="23"/>
      <c r="C9" s="23"/>
      <c r="D9" s="23"/>
      <c r="E9" s="28" t="s">
        <v>12</v>
      </c>
      <c r="F9" s="11"/>
      <c r="G9" s="11"/>
      <c r="H9" s="11"/>
    </row>
    <row r="10" spans="1:8" x14ac:dyDescent="0.2">
      <c r="A10" s="23"/>
      <c r="B10" s="23"/>
      <c r="C10" s="23"/>
      <c r="D10" s="23"/>
      <c r="E10" s="28" t="s">
        <v>13</v>
      </c>
      <c r="F10" s="20"/>
      <c r="G10" s="20"/>
      <c r="H10" s="20"/>
    </row>
    <row r="11" spans="1:8" x14ac:dyDescent="0.2">
      <c r="A11" s="23"/>
      <c r="B11" s="23"/>
      <c r="C11" s="23"/>
      <c r="D11" s="23"/>
      <c r="E11" s="28" t="s">
        <v>14</v>
      </c>
      <c r="F11" s="11">
        <v>7000000</v>
      </c>
      <c r="G11" s="11">
        <v>15000000</v>
      </c>
      <c r="H11" s="11">
        <v>15674000</v>
      </c>
    </row>
    <row r="12" spans="1:8" x14ac:dyDescent="0.2">
      <c r="A12" s="23"/>
      <c r="B12" s="23"/>
      <c r="C12" s="23"/>
      <c r="D12" s="23"/>
      <c r="E12" s="28" t="s">
        <v>15</v>
      </c>
      <c r="F12" s="20"/>
      <c r="G12" s="20"/>
      <c r="H12" s="20"/>
    </row>
    <row r="13" spans="1:8" x14ac:dyDescent="0.2">
      <c r="A13" s="23"/>
      <c r="B13" s="23"/>
      <c r="C13" s="23"/>
      <c r="D13" s="23"/>
      <c r="E13" s="28" t="s">
        <v>16</v>
      </c>
      <c r="F13" s="20"/>
      <c r="G13" s="20"/>
      <c r="H13" s="20"/>
    </row>
    <row r="14" spans="1:8" x14ac:dyDescent="0.2">
      <c r="A14" s="23"/>
      <c r="B14" s="23"/>
      <c r="C14" s="23"/>
      <c r="D14" s="23"/>
      <c r="E14" s="28" t="s">
        <v>17</v>
      </c>
      <c r="F14" s="20"/>
      <c r="G14" s="20"/>
      <c r="H14" s="20"/>
    </row>
    <row r="15" spans="1:8" x14ac:dyDescent="0.2">
      <c r="A15" s="23"/>
      <c r="B15" s="23"/>
      <c r="C15" s="23"/>
      <c r="D15" s="23"/>
      <c r="E15" s="28" t="s">
        <v>18</v>
      </c>
      <c r="F15" s="11"/>
      <c r="G15" s="11"/>
      <c r="H15" s="11"/>
    </row>
    <row r="16" spans="1:8" x14ac:dyDescent="0.2">
      <c r="A16" s="23"/>
      <c r="B16" s="23"/>
      <c r="C16" s="23"/>
      <c r="D16" s="23"/>
      <c r="E16" s="28" t="s">
        <v>19</v>
      </c>
      <c r="F16" s="11"/>
      <c r="G16" s="11"/>
      <c r="H16" s="11"/>
    </row>
    <row r="17" spans="1:8" x14ac:dyDescent="0.2">
      <c r="A17" s="23"/>
      <c r="B17" s="23"/>
      <c r="C17" s="23"/>
      <c r="D17" s="23"/>
      <c r="E17" s="28" t="s">
        <v>20</v>
      </c>
      <c r="F17" s="20"/>
      <c r="G17" s="20"/>
      <c r="H17" s="20"/>
    </row>
    <row r="18" spans="1:8" x14ac:dyDescent="0.2">
      <c r="A18" s="23"/>
      <c r="B18" s="23"/>
      <c r="C18" s="23"/>
      <c r="D18" s="23"/>
      <c r="E18" s="28" t="s">
        <v>21</v>
      </c>
      <c r="F18" s="11"/>
      <c r="G18" s="11"/>
      <c r="H18" s="11"/>
    </row>
    <row r="19" spans="1:8" x14ac:dyDescent="0.2">
      <c r="A19" s="23"/>
      <c r="B19" s="23"/>
      <c r="C19" s="23"/>
      <c r="D19" s="23"/>
      <c r="E19" s="28" t="s">
        <v>22</v>
      </c>
      <c r="F19" s="11"/>
      <c r="G19" s="11"/>
      <c r="H19" s="11"/>
    </row>
    <row r="20" spans="1:8" ht="16.5" x14ac:dyDescent="0.3">
      <c r="A20" s="23"/>
      <c r="B20" s="23"/>
      <c r="C20" s="23"/>
      <c r="D20" s="23"/>
      <c r="E20" s="25" t="s">
        <v>23</v>
      </c>
      <c r="F20" s="3">
        <f>SUM(F21:F29)</f>
        <v>4705000</v>
      </c>
      <c r="G20" s="3">
        <f>SUM(G21:G29)</f>
        <v>2850000</v>
      </c>
      <c r="H20" s="3">
        <f>SUM(H21:H29)</f>
        <v>2850000</v>
      </c>
    </row>
    <row r="21" spans="1:8" x14ac:dyDescent="0.2">
      <c r="A21" s="23"/>
      <c r="B21" s="23"/>
      <c r="C21" s="23"/>
      <c r="D21" s="23"/>
      <c r="E21" s="28" t="s">
        <v>24</v>
      </c>
      <c r="F21" s="20">
        <v>2850000</v>
      </c>
      <c r="G21" s="20">
        <v>2850000</v>
      </c>
      <c r="H21" s="20">
        <v>2850000</v>
      </c>
    </row>
    <row r="22" spans="1:8" x14ac:dyDescent="0.2">
      <c r="A22" s="23"/>
      <c r="B22" s="23"/>
      <c r="C22" s="23"/>
      <c r="D22" s="23"/>
      <c r="E22" s="28" t="s">
        <v>25</v>
      </c>
      <c r="F22" s="29"/>
      <c r="G22" s="29"/>
      <c r="H22" s="29"/>
    </row>
    <row r="23" spans="1:8" x14ac:dyDescent="0.2">
      <c r="A23" s="23"/>
      <c r="B23" s="23"/>
      <c r="C23" s="23"/>
      <c r="D23" s="23"/>
      <c r="E23" s="28" t="s">
        <v>26</v>
      </c>
      <c r="F23" s="11">
        <v>1855000</v>
      </c>
      <c r="G23" s="11"/>
      <c r="H23" s="11"/>
    </row>
    <row r="24" spans="1:8" x14ac:dyDescent="0.2">
      <c r="A24" s="23"/>
      <c r="B24" s="23"/>
      <c r="C24" s="23"/>
      <c r="D24" s="23"/>
      <c r="E24" s="28" t="s">
        <v>27</v>
      </c>
      <c r="F24" s="11"/>
      <c r="G24" s="11"/>
      <c r="H24" s="11"/>
    </row>
    <row r="25" spans="1:8" x14ac:dyDescent="0.2">
      <c r="A25" s="23"/>
      <c r="B25" s="23"/>
      <c r="C25" s="23"/>
      <c r="D25" s="23"/>
      <c r="E25" s="28" t="s">
        <v>28</v>
      </c>
      <c r="F25" s="20"/>
      <c r="G25" s="20"/>
      <c r="H25" s="20"/>
    </row>
    <row r="26" spans="1:8" x14ac:dyDescent="0.2">
      <c r="A26" s="23"/>
      <c r="B26" s="23"/>
      <c r="C26" s="23"/>
      <c r="D26" s="23"/>
      <c r="E26" s="28" t="s">
        <v>29</v>
      </c>
      <c r="F26" s="11"/>
      <c r="G26" s="11"/>
      <c r="H26" s="11"/>
    </row>
    <row r="27" spans="1:8" x14ac:dyDescent="0.2">
      <c r="A27" s="23"/>
      <c r="B27" s="23"/>
      <c r="C27" s="23"/>
      <c r="D27" s="23"/>
      <c r="E27" s="28" t="s">
        <v>30</v>
      </c>
      <c r="F27" s="11"/>
      <c r="G27" s="11"/>
      <c r="H27" s="11"/>
    </row>
    <row r="28" spans="1:8" x14ac:dyDescent="0.2">
      <c r="A28" s="23"/>
      <c r="B28" s="23"/>
      <c r="C28" s="23"/>
      <c r="D28" s="23"/>
      <c r="E28" s="28" t="s">
        <v>31</v>
      </c>
      <c r="F28" s="20"/>
      <c r="G28" s="20"/>
      <c r="H28" s="20"/>
    </row>
    <row r="29" spans="1:8" x14ac:dyDescent="0.2">
      <c r="A29" s="23"/>
      <c r="B29" s="23"/>
      <c r="C29" s="23"/>
      <c r="D29" s="23"/>
      <c r="E29" s="28" t="s">
        <v>32</v>
      </c>
      <c r="F29" s="11"/>
      <c r="G29" s="11"/>
      <c r="H29" s="11"/>
    </row>
    <row r="30" spans="1:8" ht="16.5" x14ac:dyDescent="0.3">
      <c r="A30" s="23"/>
      <c r="B30" s="23"/>
      <c r="C30" s="23"/>
      <c r="D30" s="23"/>
      <c r="E30" s="30" t="s">
        <v>33</v>
      </c>
      <c r="F30" s="19">
        <f>+F5+F6+F7+F20</f>
        <v>196642000</v>
      </c>
      <c r="G30" s="19">
        <f>+G5+G6+G7+G20</f>
        <v>216866000</v>
      </c>
      <c r="H30" s="19">
        <f>+H5+H6+H7+H20</f>
        <v>232889000</v>
      </c>
    </row>
    <row r="31" spans="1:8" ht="16.5" x14ac:dyDescent="0.3">
      <c r="A31" s="23"/>
      <c r="B31" s="23"/>
      <c r="C31" s="23"/>
      <c r="D31" s="23"/>
      <c r="E31" s="25" t="s">
        <v>34</v>
      </c>
      <c r="F31" s="21" t="s">
        <v>7</v>
      </c>
      <c r="G31" s="21" t="s">
        <v>7</v>
      </c>
      <c r="H31" s="21" t="s">
        <v>7</v>
      </c>
    </row>
    <row r="32" spans="1:8" ht="16.5" x14ac:dyDescent="0.3">
      <c r="A32" s="23"/>
      <c r="B32" s="23"/>
      <c r="C32" s="23"/>
      <c r="D32" s="23"/>
      <c r="E32" s="25" t="s">
        <v>35</v>
      </c>
      <c r="F32" s="3">
        <f>SUM(F33:F38)</f>
        <v>130536000</v>
      </c>
      <c r="G32" s="3">
        <f>SUM(G33:G38)</f>
        <v>151021000</v>
      </c>
      <c r="H32" s="3">
        <f>SUM(H33:H38)</f>
        <v>175914000</v>
      </c>
    </row>
    <row r="33" spans="1:8" x14ac:dyDescent="0.2">
      <c r="A33" s="23"/>
      <c r="B33" s="23"/>
      <c r="C33" s="23"/>
      <c r="D33" s="23"/>
      <c r="E33" s="28" t="s">
        <v>18</v>
      </c>
      <c r="F33" s="11">
        <v>40000000</v>
      </c>
      <c r="G33" s="11">
        <v>50000000</v>
      </c>
      <c r="H33" s="11">
        <v>70000000</v>
      </c>
    </row>
    <row r="34" spans="1:8" x14ac:dyDescent="0.2">
      <c r="A34" s="23"/>
      <c r="B34" s="23"/>
      <c r="C34" s="23"/>
      <c r="D34" s="23"/>
      <c r="E34" s="28" t="s">
        <v>36</v>
      </c>
      <c r="F34" s="11">
        <v>536000</v>
      </c>
      <c r="G34" s="11">
        <v>1021000</v>
      </c>
      <c r="H34" s="11">
        <v>1425000</v>
      </c>
    </row>
    <row r="35" spans="1:8" x14ac:dyDescent="0.2">
      <c r="A35" s="23"/>
      <c r="B35" s="23"/>
      <c r="C35" s="23"/>
      <c r="D35" s="23"/>
      <c r="E35" s="28" t="s">
        <v>37</v>
      </c>
      <c r="F35" s="11"/>
      <c r="G35" s="11"/>
      <c r="H35" s="11"/>
    </row>
    <row r="36" spans="1:8" x14ac:dyDescent="0.2">
      <c r="A36" s="23"/>
      <c r="B36" s="23"/>
      <c r="C36" s="23"/>
      <c r="D36" s="23"/>
      <c r="E36" s="28" t="s">
        <v>38</v>
      </c>
      <c r="F36" s="11"/>
      <c r="G36" s="11"/>
      <c r="H36" s="11"/>
    </row>
    <row r="37" spans="1:8" x14ac:dyDescent="0.2">
      <c r="A37" s="23"/>
      <c r="B37" s="23"/>
      <c r="C37" s="23"/>
      <c r="D37" s="23"/>
      <c r="E37" s="28" t="s">
        <v>19</v>
      </c>
      <c r="F37" s="11">
        <v>90000000</v>
      </c>
      <c r="G37" s="11">
        <v>100000000</v>
      </c>
      <c r="H37" s="11">
        <v>104489000</v>
      </c>
    </row>
    <row r="38" spans="1:8" x14ac:dyDescent="0.2">
      <c r="A38" s="23"/>
      <c r="B38" s="23"/>
      <c r="C38" s="23"/>
      <c r="D38" s="23"/>
      <c r="E38" s="28" t="s">
        <v>39</v>
      </c>
      <c r="F38" s="11"/>
      <c r="G38" s="11"/>
      <c r="H38" s="11"/>
    </row>
    <row r="39" spans="1:8" ht="16.5" x14ac:dyDescent="0.3">
      <c r="A39" s="23"/>
      <c r="B39" s="23"/>
      <c r="C39" s="23"/>
      <c r="D39" s="23"/>
      <c r="E39" s="25" t="s">
        <v>23</v>
      </c>
      <c r="F39" s="3">
        <f>SUM(F40:F40)</f>
        <v>0</v>
      </c>
      <c r="G39" s="3">
        <f>SUM(G40:G40)</f>
        <v>0</v>
      </c>
      <c r="H39" s="3">
        <f>SUM(H40:H40)</f>
        <v>0</v>
      </c>
    </row>
    <row r="40" spans="1:8" x14ac:dyDescent="0.2">
      <c r="A40" s="23"/>
      <c r="B40" s="23"/>
      <c r="C40" s="23"/>
      <c r="D40" s="23"/>
      <c r="E40" s="28" t="s">
        <v>25</v>
      </c>
      <c r="F40" s="20"/>
      <c r="G40" s="20"/>
      <c r="H40" s="20"/>
    </row>
    <row r="41" spans="1:8" ht="16.5" x14ac:dyDescent="0.3">
      <c r="A41" s="23"/>
      <c r="B41" s="23"/>
      <c r="C41" s="23"/>
      <c r="D41" s="23"/>
      <c r="E41" s="31" t="s">
        <v>40</v>
      </c>
      <c r="F41" s="32">
        <f>+F32+F39</f>
        <v>130536000</v>
      </c>
      <c r="G41" s="32">
        <f>+G32+G39</f>
        <v>151021000</v>
      </c>
      <c r="H41" s="32">
        <f>+H32+H39</f>
        <v>175914000</v>
      </c>
    </row>
    <row r="42" spans="1:8" ht="16.5" x14ac:dyDescent="0.3">
      <c r="A42" s="23"/>
      <c r="B42" s="23"/>
      <c r="C42" s="23"/>
      <c r="D42" s="23"/>
      <c r="E42" s="31" t="s">
        <v>41</v>
      </c>
      <c r="F42" s="32">
        <f>+F30+F41</f>
        <v>327178000</v>
      </c>
      <c r="G42" s="32">
        <f>+G30+G41</f>
        <v>367887000</v>
      </c>
      <c r="H42" s="32">
        <f>+H30+H41</f>
        <v>408803000</v>
      </c>
    </row>
    <row r="43" spans="1:8" x14ac:dyDescent="0.2">
      <c r="A43" s="23"/>
      <c r="B43" s="23"/>
      <c r="C43" s="23"/>
      <c r="D43" s="23"/>
      <c r="E43" s="23"/>
      <c r="F43" s="33"/>
      <c r="G43" s="33"/>
      <c r="H43" s="33"/>
    </row>
    <row r="44" spans="1:8" x14ac:dyDescent="0.2">
      <c r="A44" s="23"/>
      <c r="B44" s="23"/>
      <c r="C44" s="23"/>
      <c r="D44" s="23"/>
      <c r="E44" s="2" t="s">
        <v>62</v>
      </c>
      <c r="F44" s="3"/>
      <c r="G44" s="3"/>
      <c r="H44" s="3"/>
    </row>
    <row r="45" spans="1:8" x14ac:dyDescent="0.2">
      <c r="A45" s="23"/>
      <c r="B45" s="23"/>
      <c r="C45" s="23"/>
      <c r="D45" s="23"/>
      <c r="E45" s="2" t="s">
        <v>63</v>
      </c>
      <c r="F45" s="4">
        <f>SUM(F47+F53+F59+F65+F71+F77+F83+F89+F95+F101+F107+F113)</f>
        <v>0</v>
      </c>
      <c r="G45" s="4">
        <f>SUM(G47+G53+G59+G65+G71+G77+G83+G89+G95+G101+G107+G113)</f>
        <v>0</v>
      </c>
      <c r="H45" s="4">
        <f>SUM(H47+H53+H59+H65+H71+H77+H83+H89+H95+H101+H107+H113)</f>
        <v>0</v>
      </c>
    </row>
    <row r="46" spans="1:8" x14ac:dyDescent="0.2">
      <c r="A46" s="23"/>
      <c r="B46" s="23"/>
      <c r="C46" s="23"/>
      <c r="D46" s="23"/>
      <c r="E46" s="5" t="s">
        <v>64</v>
      </c>
      <c r="F46" s="3"/>
      <c r="G46" s="3"/>
      <c r="H46" s="3"/>
    </row>
    <row r="47" spans="1:8" x14ac:dyDescent="0.2">
      <c r="A47" s="23"/>
      <c r="B47" s="23"/>
      <c r="C47" s="23"/>
      <c r="D47" s="23"/>
      <c r="E47" s="2"/>
      <c r="F47" s="3">
        <f>SUM(F48:F51)</f>
        <v>0</v>
      </c>
      <c r="G47" s="3">
        <f>SUM(G48:G51)</f>
        <v>0</v>
      </c>
      <c r="H47" s="3">
        <f>SUM(H48:H51)</f>
        <v>0</v>
      </c>
    </row>
    <row r="48" spans="1:8" x14ac:dyDescent="0.2">
      <c r="A48" s="23"/>
      <c r="B48" s="23"/>
      <c r="C48" s="23"/>
      <c r="D48" s="23"/>
      <c r="E48" s="6"/>
      <c r="F48" s="7"/>
      <c r="G48" s="8"/>
      <c r="H48" s="9"/>
    </row>
    <row r="49" spans="1:8" x14ac:dyDescent="0.2">
      <c r="A49" s="23"/>
      <c r="B49" s="23"/>
      <c r="C49" s="23"/>
      <c r="D49" s="23"/>
      <c r="E49" s="6"/>
      <c r="F49" s="10"/>
      <c r="G49" s="11"/>
      <c r="H49" s="12"/>
    </row>
    <row r="50" spans="1:8" x14ac:dyDescent="0.2">
      <c r="A50" s="23"/>
      <c r="B50" s="23"/>
      <c r="C50" s="23"/>
      <c r="D50" s="23"/>
      <c r="E50" s="6"/>
      <c r="F50" s="10"/>
      <c r="G50" s="11"/>
      <c r="H50" s="12"/>
    </row>
    <row r="51" spans="1:8" x14ac:dyDescent="0.2">
      <c r="A51" s="23"/>
      <c r="B51" s="23"/>
      <c r="C51" s="23"/>
      <c r="D51" s="23"/>
      <c r="E51" s="6"/>
      <c r="F51" s="13"/>
      <c r="G51" s="14"/>
      <c r="H51" s="15"/>
    </row>
    <row r="52" spans="1:8" x14ac:dyDescent="0.2">
      <c r="A52" s="23"/>
      <c r="B52" s="23"/>
      <c r="C52" s="23"/>
      <c r="D52" s="23"/>
      <c r="E52" s="16"/>
      <c r="F52" s="17"/>
      <c r="G52" s="17"/>
      <c r="H52" s="17"/>
    </row>
    <row r="53" spans="1:8" x14ac:dyDescent="0.2">
      <c r="A53" s="23"/>
      <c r="B53" s="23"/>
      <c r="C53" s="23"/>
      <c r="D53" s="23"/>
      <c r="E53" s="2"/>
      <c r="F53" s="3">
        <f>SUM(F54:F57)</f>
        <v>0</v>
      </c>
      <c r="G53" s="3">
        <f>SUM(G54:G57)</f>
        <v>0</v>
      </c>
      <c r="H53" s="3">
        <f>SUM(H54:H57)</f>
        <v>0</v>
      </c>
    </row>
    <row r="54" spans="1:8" x14ac:dyDescent="0.2">
      <c r="A54" s="23"/>
      <c r="B54" s="23"/>
      <c r="C54" s="23"/>
      <c r="D54" s="23"/>
      <c r="E54" s="6"/>
      <c r="F54" s="7"/>
      <c r="G54" s="8"/>
      <c r="H54" s="9"/>
    </row>
    <row r="55" spans="1:8" x14ac:dyDescent="0.2">
      <c r="A55" s="23"/>
      <c r="B55" s="23"/>
      <c r="C55" s="23"/>
      <c r="D55" s="23"/>
      <c r="E55" s="6"/>
      <c r="F55" s="10"/>
      <c r="G55" s="11"/>
      <c r="H55" s="12"/>
    </row>
    <row r="56" spans="1:8" x14ac:dyDescent="0.2">
      <c r="A56" s="23"/>
      <c r="B56" s="23"/>
      <c r="C56" s="23"/>
      <c r="D56" s="23"/>
      <c r="E56" s="6"/>
      <c r="F56" s="10"/>
      <c r="G56" s="11"/>
      <c r="H56" s="12"/>
    </row>
    <row r="57" spans="1:8" x14ac:dyDescent="0.2">
      <c r="A57" s="23"/>
      <c r="B57" s="23"/>
      <c r="C57" s="23"/>
      <c r="D57" s="23"/>
      <c r="E57" s="6"/>
      <c r="F57" s="13"/>
      <c r="G57" s="14"/>
      <c r="H57" s="15"/>
    </row>
    <row r="58" spans="1:8" x14ac:dyDescent="0.2">
      <c r="A58" s="23"/>
      <c r="B58" s="23"/>
      <c r="C58" s="23"/>
      <c r="D58" s="23"/>
      <c r="E58" s="16"/>
      <c r="F58" s="17"/>
      <c r="G58" s="17"/>
      <c r="H58" s="17"/>
    </row>
    <row r="59" spans="1:8" x14ac:dyDescent="0.2">
      <c r="A59" s="23"/>
      <c r="B59" s="23"/>
      <c r="C59" s="23"/>
      <c r="D59" s="23"/>
      <c r="E59" s="2"/>
      <c r="F59" s="3">
        <f>SUM(F60:F63)</f>
        <v>0</v>
      </c>
      <c r="G59" s="3">
        <f>SUM(G60:G63)</f>
        <v>0</v>
      </c>
      <c r="H59" s="3">
        <f>SUM(H60:H63)</f>
        <v>0</v>
      </c>
    </row>
    <row r="60" spans="1:8" x14ac:dyDescent="0.2">
      <c r="A60" s="23"/>
      <c r="B60" s="23"/>
      <c r="C60" s="23"/>
      <c r="D60" s="23"/>
      <c r="E60" s="6"/>
      <c r="F60" s="7"/>
      <c r="G60" s="8"/>
      <c r="H60" s="9"/>
    </row>
    <row r="61" spans="1:8" x14ac:dyDescent="0.2">
      <c r="A61" s="23"/>
      <c r="B61" s="23"/>
      <c r="C61" s="23"/>
      <c r="D61" s="23"/>
      <c r="E61" s="6"/>
      <c r="F61" s="10"/>
      <c r="G61" s="11"/>
      <c r="H61" s="12"/>
    </row>
    <row r="62" spans="1:8" x14ac:dyDescent="0.2">
      <c r="A62" s="23"/>
      <c r="B62" s="23"/>
      <c r="C62" s="23"/>
      <c r="D62" s="23"/>
      <c r="E62" s="6"/>
      <c r="F62" s="10"/>
      <c r="G62" s="11"/>
      <c r="H62" s="12"/>
    </row>
    <row r="63" spans="1:8" x14ac:dyDescent="0.2">
      <c r="A63" s="23"/>
      <c r="B63" s="23"/>
      <c r="C63" s="23"/>
      <c r="D63" s="23"/>
      <c r="E63" s="6"/>
      <c r="F63" s="13"/>
      <c r="G63" s="14"/>
      <c r="H63" s="15"/>
    </row>
    <row r="64" spans="1:8" x14ac:dyDescent="0.2">
      <c r="A64" s="23"/>
      <c r="B64" s="23"/>
      <c r="C64" s="23"/>
      <c r="D64" s="23"/>
      <c r="E64" s="16"/>
      <c r="F64" s="17"/>
      <c r="G64" s="17"/>
      <c r="H64" s="17"/>
    </row>
    <row r="65" spans="1:8" x14ac:dyDescent="0.2">
      <c r="A65" s="23"/>
      <c r="B65" s="23"/>
      <c r="C65" s="23"/>
      <c r="D65" s="23"/>
      <c r="E65" s="2"/>
      <c r="F65" s="3">
        <f>SUM(F66:F69)</f>
        <v>0</v>
      </c>
      <c r="G65" s="3">
        <f>SUM(G66:G69)</f>
        <v>0</v>
      </c>
      <c r="H65" s="3">
        <f>SUM(H66:H69)</f>
        <v>0</v>
      </c>
    </row>
    <row r="66" spans="1:8" x14ac:dyDescent="0.2">
      <c r="A66" s="23"/>
      <c r="B66" s="23"/>
      <c r="C66" s="23"/>
      <c r="D66" s="23"/>
      <c r="E66" s="6"/>
      <c r="F66" s="7"/>
      <c r="G66" s="8"/>
      <c r="H66" s="9"/>
    </row>
    <row r="67" spans="1:8" x14ac:dyDescent="0.2">
      <c r="A67" s="23"/>
      <c r="B67" s="23"/>
      <c r="C67" s="23"/>
      <c r="D67" s="23"/>
      <c r="E67" s="6"/>
      <c r="F67" s="10"/>
      <c r="G67" s="11"/>
      <c r="H67" s="12"/>
    </row>
    <row r="68" spans="1:8" x14ac:dyDescent="0.2">
      <c r="A68" s="23"/>
      <c r="B68" s="23"/>
      <c r="C68" s="23"/>
      <c r="D68" s="23"/>
      <c r="E68" s="6"/>
      <c r="F68" s="10"/>
      <c r="G68" s="11"/>
      <c r="H68" s="12"/>
    </row>
    <row r="69" spans="1:8" x14ac:dyDescent="0.2">
      <c r="A69" s="23"/>
      <c r="B69" s="23"/>
      <c r="C69" s="23"/>
      <c r="D69" s="23"/>
      <c r="E69" s="6"/>
      <c r="F69" s="13"/>
      <c r="G69" s="14"/>
      <c r="H69" s="15"/>
    </row>
    <row r="70" spans="1:8" x14ac:dyDescent="0.2">
      <c r="A70" s="23"/>
      <c r="B70" s="23"/>
      <c r="C70" s="23"/>
      <c r="D70" s="23"/>
      <c r="E70" s="16"/>
      <c r="F70" s="17"/>
      <c r="G70" s="17"/>
      <c r="H70" s="17"/>
    </row>
    <row r="71" spans="1:8" x14ac:dyDescent="0.2">
      <c r="A71" s="23"/>
      <c r="B71" s="23"/>
      <c r="C71" s="23"/>
      <c r="D71" s="23"/>
      <c r="E71" s="2"/>
      <c r="F71" s="3">
        <f>SUM(F72:F75)</f>
        <v>0</v>
      </c>
      <c r="G71" s="3">
        <f>SUM(G72:G75)</f>
        <v>0</v>
      </c>
      <c r="H71" s="3">
        <f>SUM(H72:H75)</f>
        <v>0</v>
      </c>
    </row>
    <row r="72" spans="1:8" x14ac:dyDescent="0.2">
      <c r="A72" s="23"/>
      <c r="B72" s="23"/>
      <c r="C72" s="23"/>
      <c r="D72" s="23"/>
      <c r="E72" s="6"/>
      <c r="F72" s="7"/>
      <c r="G72" s="8"/>
      <c r="H72" s="9"/>
    </row>
    <row r="73" spans="1:8" x14ac:dyDescent="0.2">
      <c r="A73" s="23"/>
      <c r="B73" s="23"/>
      <c r="C73" s="23"/>
      <c r="D73" s="23"/>
      <c r="E73" s="6"/>
      <c r="F73" s="10"/>
      <c r="G73" s="11"/>
      <c r="H73" s="12"/>
    </row>
    <row r="74" spans="1:8" x14ac:dyDescent="0.2">
      <c r="A74" s="23"/>
      <c r="B74" s="23"/>
      <c r="C74" s="23"/>
      <c r="D74" s="23"/>
      <c r="E74" s="6"/>
      <c r="F74" s="10"/>
      <c r="G74" s="11"/>
      <c r="H74" s="12"/>
    </row>
    <row r="75" spans="1:8" x14ac:dyDescent="0.2">
      <c r="A75" s="23"/>
      <c r="B75" s="23"/>
      <c r="C75" s="23"/>
      <c r="D75" s="23"/>
      <c r="E75" s="6"/>
      <c r="F75" s="13"/>
      <c r="G75" s="14"/>
      <c r="H75" s="15"/>
    </row>
    <row r="76" spans="1:8" x14ac:dyDescent="0.2">
      <c r="A76" s="23"/>
      <c r="B76" s="23"/>
      <c r="C76" s="23"/>
      <c r="D76" s="23"/>
      <c r="E76" s="16"/>
      <c r="F76" s="17"/>
      <c r="G76" s="17"/>
      <c r="H76" s="17"/>
    </row>
    <row r="77" spans="1:8" x14ac:dyDescent="0.2">
      <c r="A77" s="23"/>
      <c r="B77" s="23"/>
      <c r="C77" s="23"/>
      <c r="D77" s="23"/>
      <c r="E77" s="2"/>
      <c r="F77" s="3">
        <f>SUM(F78:F81)</f>
        <v>0</v>
      </c>
      <c r="G77" s="3">
        <f>SUM(G78:G81)</f>
        <v>0</v>
      </c>
      <c r="H77" s="3">
        <f>SUM(H78:H81)</f>
        <v>0</v>
      </c>
    </row>
    <row r="78" spans="1:8" x14ac:dyDescent="0.2">
      <c r="A78" s="23"/>
      <c r="B78" s="23"/>
      <c r="C78" s="23"/>
      <c r="D78" s="23"/>
      <c r="E78" s="6"/>
      <c r="F78" s="7"/>
      <c r="G78" s="8"/>
      <c r="H78" s="9"/>
    </row>
    <row r="79" spans="1:8" x14ac:dyDescent="0.2">
      <c r="A79" s="23"/>
      <c r="B79" s="23"/>
      <c r="C79" s="23"/>
      <c r="D79" s="23"/>
      <c r="E79" s="6"/>
      <c r="F79" s="10"/>
      <c r="G79" s="11"/>
      <c r="H79" s="12"/>
    </row>
    <row r="80" spans="1:8" x14ac:dyDescent="0.2">
      <c r="A80" s="23"/>
      <c r="B80" s="23"/>
      <c r="C80" s="23"/>
      <c r="D80" s="23"/>
      <c r="E80" s="6"/>
      <c r="F80" s="10"/>
      <c r="G80" s="11"/>
      <c r="H80" s="12"/>
    </row>
    <row r="81" spans="1:8" x14ac:dyDescent="0.2">
      <c r="A81" s="23"/>
      <c r="B81" s="23"/>
      <c r="C81" s="23"/>
      <c r="D81" s="23"/>
      <c r="E81" s="6"/>
      <c r="F81" s="13"/>
      <c r="G81" s="14"/>
      <c r="H81" s="15"/>
    </row>
    <row r="82" spans="1:8" x14ac:dyDescent="0.2">
      <c r="A82" s="23"/>
      <c r="B82" s="23"/>
      <c r="C82" s="23"/>
      <c r="D82" s="23"/>
      <c r="E82" s="16"/>
      <c r="F82" s="17"/>
      <c r="G82" s="17"/>
      <c r="H82" s="17"/>
    </row>
    <row r="83" spans="1:8" x14ac:dyDescent="0.2">
      <c r="A83" s="23"/>
      <c r="B83" s="23"/>
      <c r="C83" s="23"/>
      <c r="D83" s="23"/>
      <c r="E83" s="2"/>
      <c r="F83" s="3">
        <f>SUM(F84:F87)</f>
        <v>0</v>
      </c>
      <c r="G83" s="3">
        <f>SUM(G84:G87)</f>
        <v>0</v>
      </c>
      <c r="H83" s="3">
        <f>SUM(H84:H87)</f>
        <v>0</v>
      </c>
    </row>
    <row r="84" spans="1:8" x14ac:dyDescent="0.2">
      <c r="A84" s="23"/>
      <c r="B84" s="23"/>
      <c r="C84" s="23"/>
      <c r="D84" s="23"/>
      <c r="E84" s="6"/>
      <c r="F84" s="7"/>
      <c r="G84" s="8"/>
      <c r="H84" s="9"/>
    </row>
    <row r="85" spans="1:8" x14ac:dyDescent="0.2">
      <c r="A85" s="23"/>
      <c r="B85" s="23"/>
      <c r="C85" s="23"/>
      <c r="D85" s="23"/>
      <c r="E85" s="6"/>
      <c r="F85" s="10"/>
      <c r="G85" s="11"/>
      <c r="H85" s="12"/>
    </row>
    <row r="86" spans="1:8" x14ac:dyDescent="0.2">
      <c r="A86" s="23"/>
      <c r="B86" s="23"/>
      <c r="C86" s="23"/>
      <c r="D86" s="23"/>
      <c r="E86" s="6"/>
      <c r="F86" s="10"/>
      <c r="G86" s="11"/>
      <c r="H86" s="12"/>
    </row>
    <row r="87" spans="1:8" x14ac:dyDescent="0.2">
      <c r="A87" s="23"/>
      <c r="B87" s="23"/>
      <c r="C87" s="23"/>
      <c r="D87" s="23"/>
      <c r="E87" s="6"/>
      <c r="F87" s="13"/>
      <c r="G87" s="14"/>
      <c r="H87" s="15"/>
    </row>
    <row r="88" spans="1:8" x14ac:dyDescent="0.2">
      <c r="A88" s="23"/>
      <c r="B88" s="23"/>
      <c r="C88" s="23"/>
      <c r="D88" s="23"/>
      <c r="E88" s="16"/>
      <c r="F88" s="17"/>
      <c r="G88" s="17"/>
      <c r="H88" s="17"/>
    </row>
    <row r="89" spans="1:8" x14ac:dyDescent="0.2">
      <c r="A89" s="23"/>
      <c r="B89" s="23"/>
      <c r="C89" s="23"/>
      <c r="D89" s="23"/>
      <c r="E89" s="2"/>
      <c r="F89" s="3">
        <f>SUM(F90:F93)</f>
        <v>0</v>
      </c>
      <c r="G89" s="3">
        <f>SUM(G90:G93)</f>
        <v>0</v>
      </c>
      <c r="H89" s="3">
        <f>SUM(H90:H93)</f>
        <v>0</v>
      </c>
    </row>
    <row r="90" spans="1:8" x14ac:dyDescent="0.2">
      <c r="A90" s="23"/>
      <c r="B90" s="23"/>
      <c r="C90" s="23"/>
      <c r="D90" s="23"/>
      <c r="E90" s="6"/>
      <c r="F90" s="7"/>
      <c r="G90" s="8"/>
      <c r="H90" s="9"/>
    </row>
    <row r="91" spans="1:8" x14ac:dyDescent="0.2">
      <c r="A91" s="23"/>
      <c r="B91" s="23"/>
      <c r="C91" s="23"/>
      <c r="D91" s="23"/>
      <c r="E91" s="6"/>
      <c r="F91" s="10"/>
      <c r="G91" s="11"/>
      <c r="H91" s="12"/>
    </row>
    <row r="92" spans="1:8" x14ac:dyDescent="0.2">
      <c r="A92" s="23"/>
      <c r="B92" s="23"/>
      <c r="C92" s="23"/>
      <c r="D92" s="23"/>
      <c r="E92" s="6"/>
      <c r="F92" s="10"/>
      <c r="G92" s="11"/>
      <c r="H92" s="12"/>
    </row>
    <row r="93" spans="1:8" x14ac:dyDescent="0.2">
      <c r="A93" s="23"/>
      <c r="B93" s="23"/>
      <c r="C93" s="23"/>
      <c r="D93" s="23"/>
      <c r="E93" s="6"/>
      <c r="F93" s="13"/>
      <c r="G93" s="14"/>
      <c r="H93" s="15"/>
    </row>
    <row r="94" spans="1:8" x14ac:dyDescent="0.2">
      <c r="A94" s="23"/>
      <c r="B94" s="23"/>
      <c r="C94" s="23"/>
      <c r="D94" s="23"/>
      <c r="E94" s="16"/>
      <c r="F94" s="17"/>
      <c r="G94" s="17"/>
      <c r="H94" s="17"/>
    </row>
    <row r="95" spans="1:8" x14ac:dyDescent="0.2">
      <c r="A95" s="23"/>
      <c r="B95" s="23"/>
      <c r="C95" s="23"/>
      <c r="D95" s="23"/>
      <c r="E95" s="2"/>
      <c r="F95" s="3">
        <f>SUM(F96:F99)</f>
        <v>0</v>
      </c>
      <c r="G95" s="3">
        <f>SUM(G96:G99)</f>
        <v>0</v>
      </c>
      <c r="H95" s="3">
        <f>SUM(H96:H99)</f>
        <v>0</v>
      </c>
    </row>
    <row r="96" spans="1:8" x14ac:dyDescent="0.2">
      <c r="A96" s="23"/>
      <c r="B96" s="23"/>
      <c r="C96" s="23"/>
      <c r="D96" s="23"/>
      <c r="E96" s="6"/>
      <c r="F96" s="7"/>
      <c r="G96" s="8"/>
      <c r="H96" s="9"/>
    </row>
    <row r="97" spans="1:8" x14ac:dyDescent="0.2">
      <c r="A97" s="23"/>
      <c r="B97" s="23"/>
      <c r="C97" s="23"/>
      <c r="D97" s="23"/>
      <c r="E97" s="6"/>
      <c r="F97" s="10"/>
      <c r="G97" s="11"/>
      <c r="H97" s="12"/>
    </row>
    <row r="98" spans="1:8" x14ac:dyDescent="0.2">
      <c r="A98" s="23"/>
      <c r="B98" s="23"/>
      <c r="C98" s="23"/>
      <c r="D98" s="23"/>
      <c r="E98" s="6"/>
      <c r="F98" s="10"/>
      <c r="G98" s="11"/>
      <c r="H98" s="12"/>
    </row>
    <row r="99" spans="1:8" x14ac:dyDescent="0.2">
      <c r="A99" s="23"/>
      <c r="B99" s="23"/>
      <c r="C99" s="23"/>
      <c r="D99" s="23"/>
      <c r="E99" s="6"/>
      <c r="F99" s="13"/>
      <c r="G99" s="14"/>
      <c r="H99" s="15"/>
    </row>
    <row r="100" spans="1:8" x14ac:dyDescent="0.2">
      <c r="A100" s="23"/>
      <c r="B100" s="23"/>
      <c r="C100" s="23"/>
      <c r="D100" s="23"/>
      <c r="E100" s="16"/>
      <c r="F100" s="17"/>
      <c r="G100" s="17"/>
      <c r="H100" s="17"/>
    </row>
    <row r="101" spans="1:8" x14ac:dyDescent="0.2">
      <c r="E101" s="2"/>
      <c r="F101" s="3">
        <f>SUM(F102:F105)</f>
        <v>0</v>
      </c>
      <c r="G101" s="3">
        <f>SUM(G102:G105)</f>
        <v>0</v>
      </c>
      <c r="H101" s="3">
        <f>SUM(H102:H105)</f>
        <v>0</v>
      </c>
    </row>
    <row r="102" spans="1:8" x14ac:dyDescent="0.2">
      <c r="E102" s="6"/>
      <c r="F102" s="7"/>
      <c r="G102" s="8"/>
      <c r="H102" s="9"/>
    </row>
    <row r="103" spans="1:8" x14ac:dyDescent="0.2">
      <c r="E103" s="6"/>
      <c r="F103" s="10"/>
      <c r="G103" s="11"/>
      <c r="H103" s="12"/>
    </row>
    <row r="104" spans="1:8" x14ac:dyDescent="0.2">
      <c r="E104" s="6"/>
      <c r="F104" s="10"/>
      <c r="G104" s="11"/>
      <c r="H104" s="12"/>
    </row>
    <row r="105" spans="1:8" x14ac:dyDescent="0.2">
      <c r="E105" s="6"/>
      <c r="F105" s="13"/>
      <c r="G105" s="14"/>
      <c r="H105" s="15"/>
    </row>
    <row r="106" spans="1:8" x14ac:dyDescent="0.2">
      <c r="E106" s="16"/>
      <c r="F106" s="17"/>
      <c r="G106" s="17"/>
      <c r="H106" s="17"/>
    </row>
    <row r="107" spans="1:8" x14ac:dyDescent="0.2">
      <c r="E107" s="2"/>
      <c r="F107" s="3">
        <f>SUM(F108:F111)</f>
        <v>0</v>
      </c>
      <c r="G107" s="3">
        <f>SUM(G108:G111)</f>
        <v>0</v>
      </c>
      <c r="H107" s="3">
        <f>SUM(H108:H111)</f>
        <v>0</v>
      </c>
    </row>
    <row r="108" spans="1:8" x14ac:dyDescent="0.2">
      <c r="E108" s="6"/>
      <c r="F108" s="7"/>
      <c r="G108" s="8"/>
      <c r="H108" s="9"/>
    </row>
    <row r="109" spans="1:8" x14ac:dyDescent="0.2">
      <c r="E109" s="6"/>
      <c r="F109" s="10"/>
      <c r="G109" s="11"/>
      <c r="H109" s="12"/>
    </row>
    <row r="110" spans="1:8" x14ac:dyDescent="0.2">
      <c r="E110" s="6"/>
      <c r="F110" s="10"/>
      <c r="G110" s="11"/>
      <c r="H110" s="12"/>
    </row>
    <row r="111" spans="1:8" x14ac:dyDescent="0.2">
      <c r="E111" s="6"/>
      <c r="F111" s="13"/>
      <c r="G111" s="14"/>
      <c r="H111" s="15"/>
    </row>
    <row r="112" spans="1:8" x14ac:dyDescent="0.2">
      <c r="E112" s="16"/>
      <c r="F112" s="17"/>
      <c r="G112" s="17"/>
      <c r="H112" s="17"/>
    </row>
    <row r="113" spans="5:8" x14ac:dyDescent="0.2">
      <c r="E113" s="2"/>
      <c r="F113" s="3">
        <f>SUM(F114:F117)</f>
        <v>0</v>
      </c>
      <c r="G113" s="3">
        <f>SUM(G114:G117)</f>
        <v>0</v>
      </c>
      <c r="H113" s="3">
        <f>SUM(H114:H117)</f>
        <v>0</v>
      </c>
    </row>
    <row r="114" spans="5:8" x14ac:dyDescent="0.2">
      <c r="E114" s="6"/>
      <c r="F114" s="7"/>
      <c r="G114" s="8"/>
      <c r="H114" s="9"/>
    </row>
    <row r="115" spans="5:8" x14ac:dyDescent="0.2">
      <c r="E115" s="6"/>
      <c r="F115" s="10"/>
      <c r="G115" s="11"/>
      <c r="H115" s="12"/>
    </row>
    <row r="116" spans="5:8" x14ac:dyDescent="0.2">
      <c r="E116" s="6"/>
      <c r="F116" s="10"/>
      <c r="G116" s="11"/>
      <c r="H116" s="12"/>
    </row>
    <row r="117" spans="5:8" x14ac:dyDescent="0.2">
      <c r="E117" s="6"/>
      <c r="F117" s="13"/>
      <c r="G117" s="14"/>
      <c r="H117" s="15"/>
    </row>
    <row r="118" spans="5:8" x14ac:dyDescent="0.2">
      <c r="E118" s="18" t="s">
        <v>65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">
      <c r="F119" s="22"/>
      <c r="G119" s="22"/>
      <c r="H119" s="22"/>
    </row>
    <row r="120" spans="5:8" x14ac:dyDescent="0.2">
      <c r="F120" s="22"/>
      <c r="G120" s="22"/>
      <c r="H120" s="22"/>
    </row>
    <row r="121" spans="5:8" x14ac:dyDescent="0.2">
      <c r="F121" s="22"/>
      <c r="G121" s="22"/>
      <c r="H121" s="22"/>
    </row>
    <row r="122" spans="5:8" x14ac:dyDescent="0.2">
      <c r="F122" s="22"/>
      <c r="G122" s="22"/>
      <c r="H122" s="22"/>
    </row>
    <row r="123" spans="5:8" x14ac:dyDescent="0.2">
      <c r="F123" s="22"/>
      <c r="G123" s="22"/>
      <c r="H123" s="22"/>
    </row>
    <row r="124" spans="5:8" x14ac:dyDescent="0.2">
      <c r="F124" s="22"/>
      <c r="G124" s="22"/>
      <c r="H124" s="22"/>
    </row>
    <row r="125" spans="5:8" x14ac:dyDescent="0.2">
      <c r="F125" s="22"/>
      <c r="G125" s="22"/>
      <c r="H125" s="22"/>
    </row>
    <row r="126" spans="5:8" x14ac:dyDescent="0.2">
      <c r="F126" s="22"/>
      <c r="G126" s="22"/>
      <c r="H126" s="22"/>
    </row>
    <row r="127" spans="5:8" x14ac:dyDescent="0.2">
      <c r="F127" s="22"/>
      <c r="G127" s="22"/>
      <c r="H127" s="22"/>
    </row>
    <row r="128" spans="5:8" x14ac:dyDescent="0.2">
      <c r="F128" s="22"/>
      <c r="G128" s="22"/>
      <c r="H128" s="22"/>
    </row>
    <row r="129" spans="6:8" x14ac:dyDescent="0.2">
      <c r="F129" s="22"/>
      <c r="G129" s="22"/>
      <c r="H129" s="22"/>
    </row>
    <row r="130" spans="6:8" x14ac:dyDescent="0.2">
      <c r="F130" s="22"/>
      <c r="G130" s="22"/>
      <c r="H130" s="22"/>
    </row>
    <row r="131" spans="6:8" x14ac:dyDescent="0.2">
      <c r="F131" s="22"/>
      <c r="G131" s="22"/>
      <c r="H131" s="22"/>
    </row>
    <row r="132" spans="6:8" x14ac:dyDescent="0.2">
      <c r="F132" s="22"/>
      <c r="G132" s="22"/>
      <c r="H132" s="22"/>
    </row>
    <row r="133" spans="6:8" x14ac:dyDescent="0.2">
      <c r="F133" s="22"/>
      <c r="G133" s="22"/>
      <c r="H133" s="22"/>
    </row>
    <row r="134" spans="6:8" x14ac:dyDescent="0.2">
      <c r="F134" s="22"/>
      <c r="G134" s="22"/>
      <c r="H134" s="22"/>
    </row>
    <row r="135" spans="6:8" x14ac:dyDescent="0.2">
      <c r="F135" s="22"/>
      <c r="G135" s="22"/>
      <c r="H135" s="22"/>
    </row>
    <row r="136" spans="6:8" x14ac:dyDescent="0.2">
      <c r="F136" s="22"/>
      <c r="G136" s="22"/>
      <c r="H136" s="22"/>
    </row>
    <row r="137" spans="6:8" x14ac:dyDescent="0.2">
      <c r="F137" s="22"/>
      <c r="G137" s="22"/>
      <c r="H137" s="22"/>
    </row>
    <row r="138" spans="6:8" x14ac:dyDescent="0.2">
      <c r="F138" s="22"/>
      <c r="G138" s="22"/>
      <c r="H138" s="22"/>
    </row>
    <row r="139" spans="6:8" x14ac:dyDescent="0.2">
      <c r="F139" s="22"/>
      <c r="G139" s="22"/>
      <c r="H139" s="22"/>
    </row>
    <row r="140" spans="6:8" x14ac:dyDescent="0.2">
      <c r="F140" s="22"/>
      <c r="G140" s="22"/>
      <c r="H140" s="22"/>
    </row>
    <row r="141" spans="6:8" x14ac:dyDescent="0.2">
      <c r="F141" s="22"/>
      <c r="G141" s="22"/>
      <c r="H141" s="22"/>
    </row>
    <row r="142" spans="6:8" x14ac:dyDescent="0.2">
      <c r="F142" s="22"/>
      <c r="G142" s="22"/>
      <c r="H142" s="22"/>
    </row>
    <row r="143" spans="6:8" x14ac:dyDescent="0.2">
      <c r="F143" s="22"/>
      <c r="G143" s="22"/>
      <c r="H143" s="22"/>
    </row>
    <row r="144" spans="6:8" x14ac:dyDescent="0.2">
      <c r="F144" s="22"/>
      <c r="G144" s="22"/>
      <c r="H144" s="22"/>
    </row>
    <row r="145" spans="6:8" x14ac:dyDescent="0.2">
      <c r="F145" s="22"/>
      <c r="G145" s="22"/>
      <c r="H145" s="22"/>
    </row>
    <row r="146" spans="6:8" x14ac:dyDescent="0.2">
      <c r="F146" s="22"/>
      <c r="G146" s="22"/>
      <c r="H146" s="22"/>
    </row>
    <row r="147" spans="6:8" x14ac:dyDescent="0.2">
      <c r="F147" s="22"/>
      <c r="G147" s="22"/>
      <c r="H147" s="22"/>
    </row>
    <row r="148" spans="6:8" x14ac:dyDescent="0.2">
      <c r="F148" s="22"/>
      <c r="G148" s="22"/>
      <c r="H148" s="22"/>
    </row>
    <row r="149" spans="6:8" x14ac:dyDescent="0.2">
      <c r="F149" s="22"/>
      <c r="G149" s="22"/>
      <c r="H149" s="22"/>
    </row>
    <row r="150" spans="6:8" x14ac:dyDescent="0.2">
      <c r="F150" s="22"/>
      <c r="G150" s="22"/>
      <c r="H150" s="22"/>
    </row>
    <row r="151" spans="6:8" x14ac:dyDescent="0.2">
      <c r="F151" s="22"/>
      <c r="G151" s="22"/>
      <c r="H151" s="22"/>
    </row>
    <row r="152" spans="6:8" x14ac:dyDescent="0.2">
      <c r="F152" s="22"/>
      <c r="G152" s="22"/>
      <c r="H152" s="22"/>
    </row>
    <row r="153" spans="6:8" x14ac:dyDescent="0.2">
      <c r="F153" s="22"/>
      <c r="G153" s="22"/>
      <c r="H153" s="22"/>
    </row>
    <row r="154" spans="6:8" x14ac:dyDescent="0.2">
      <c r="F154" s="22"/>
      <c r="G154" s="22"/>
      <c r="H154" s="22"/>
    </row>
    <row r="155" spans="6:8" x14ac:dyDescent="0.2">
      <c r="F155" s="22"/>
      <c r="G155" s="22"/>
      <c r="H155" s="22"/>
    </row>
    <row r="156" spans="6:8" x14ac:dyDescent="0.2">
      <c r="F156" s="22"/>
      <c r="G156" s="22"/>
      <c r="H156" s="22"/>
    </row>
    <row r="157" spans="6:8" x14ac:dyDescent="0.2">
      <c r="F157" s="22"/>
      <c r="G157" s="22"/>
      <c r="H157" s="22"/>
    </row>
    <row r="158" spans="6:8" x14ac:dyDescent="0.2">
      <c r="F158" s="22"/>
      <c r="G158" s="22"/>
      <c r="H158" s="22"/>
    </row>
    <row r="159" spans="6:8" x14ac:dyDescent="0.2">
      <c r="F159" s="22"/>
      <c r="G159" s="22"/>
      <c r="H159" s="22"/>
    </row>
    <row r="160" spans="6:8" x14ac:dyDescent="0.2">
      <c r="F160" s="22"/>
      <c r="G160" s="22"/>
      <c r="H160" s="22"/>
    </row>
    <row r="161" spans="6:8" x14ac:dyDescent="0.2">
      <c r="F161" s="22"/>
      <c r="G161" s="22"/>
      <c r="H161" s="22"/>
    </row>
    <row r="162" spans="6:8" x14ac:dyDescent="0.2">
      <c r="F162" s="22"/>
      <c r="G162" s="22"/>
      <c r="H162" s="22"/>
    </row>
    <row r="163" spans="6:8" x14ac:dyDescent="0.2">
      <c r="F163" s="22"/>
      <c r="G163" s="22"/>
      <c r="H163" s="22"/>
    </row>
    <row r="164" spans="6:8" x14ac:dyDescent="0.2">
      <c r="F164" s="22"/>
      <c r="G164" s="22"/>
      <c r="H164" s="22"/>
    </row>
    <row r="165" spans="6:8" x14ac:dyDescent="0.2">
      <c r="F165" s="22"/>
      <c r="G165" s="22"/>
      <c r="H165" s="22"/>
    </row>
    <row r="166" spans="6:8" x14ac:dyDescent="0.2">
      <c r="F166" s="22"/>
      <c r="G166" s="22"/>
      <c r="H166" s="22"/>
    </row>
    <row r="167" spans="6:8" x14ac:dyDescent="0.2">
      <c r="F167" s="22"/>
      <c r="G167" s="22"/>
      <c r="H167" s="22"/>
    </row>
    <row r="168" spans="6:8" x14ac:dyDescent="0.2">
      <c r="F168" s="22"/>
      <c r="G168" s="22"/>
      <c r="H168" s="22"/>
    </row>
    <row r="169" spans="6:8" x14ac:dyDescent="0.2">
      <c r="F169" s="22"/>
      <c r="G169" s="22"/>
      <c r="H169" s="22"/>
    </row>
    <row r="170" spans="6:8" x14ac:dyDescent="0.2">
      <c r="F170" s="22"/>
      <c r="G170" s="22"/>
      <c r="H170" s="22"/>
    </row>
    <row r="171" spans="6:8" x14ac:dyDescent="0.2">
      <c r="F171" s="22"/>
      <c r="G171" s="22"/>
      <c r="H171" s="22"/>
    </row>
    <row r="172" spans="6:8" x14ac:dyDescent="0.2">
      <c r="F172" s="22"/>
      <c r="G172" s="22"/>
      <c r="H172" s="22"/>
    </row>
    <row r="173" spans="6:8" x14ac:dyDescent="0.2">
      <c r="F173" s="22"/>
      <c r="G173" s="22"/>
      <c r="H173" s="22"/>
    </row>
    <row r="174" spans="6:8" x14ac:dyDescent="0.2">
      <c r="F174" s="22"/>
      <c r="G174" s="22"/>
      <c r="H174" s="22"/>
    </row>
    <row r="175" spans="6:8" x14ac:dyDescent="0.2">
      <c r="F175" s="22"/>
      <c r="G175" s="22"/>
      <c r="H175" s="22"/>
    </row>
    <row r="176" spans="6:8" x14ac:dyDescent="0.2">
      <c r="F176" s="22"/>
      <c r="G176" s="22"/>
      <c r="H176" s="22"/>
    </row>
    <row r="177" spans="6:8" x14ac:dyDescent="0.2">
      <c r="F177" s="22"/>
      <c r="G177" s="22"/>
      <c r="H177" s="22"/>
    </row>
    <row r="178" spans="6:8" x14ac:dyDescent="0.2">
      <c r="F178" s="22"/>
      <c r="G178" s="22"/>
      <c r="H178" s="22"/>
    </row>
    <row r="179" spans="6:8" x14ac:dyDescent="0.2">
      <c r="F179" s="22"/>
      <c r="G179" s="22"/>
      <c r="H179" s="22"/>
    </row>
    <row r="180" spans="6:8" x14ac:dyDescent="0.2">
      <c r="F180" s="22"/>
      <c r="G180" s="22"/>
      <c r="H180" s="22"/>
    </row>
    <row r="181" spans="6:8" x14ac:dyDescent="0.2">
      <c r="F181" s="22"/>
      <c r="G181" s="22"/>
      <c r="H181" s="22"/>
    </row>
    <row r="182" spans="6:8" x14ac:dyDescent="0.2">
      <c r="F182" s="22"/>
      <c r="G182" s="22"/>
      <c r="H182" s="22"/>
    </row>
    <row r="183" spans="6:8" x14ac:dyDescent="0.2">
      <c r="F183" s="22"/>
      <c r="G183" s="22"/>
      <c r="H183" s="22"/>
    </row>
    <row r="184" spans="6:8" x14ac:dyDescent="0.2">
      <c r="F184" s="22"/>
      <c r="G184" s="22"/>
      <c r="H184" s="22"/>
    </row>
    <row r="185" spans="6:8" x14ac:dyDescent="0.2">
      <c r="F185" s="22"/>
      <c r="G185" s="22"/>
      <c r="H185" s="22"/>
    </row>
    <row r="186" spans="6:8" x14ac:dyDescent="0.2">
      <c r="F186" s="22"/>
      <c r="G186" s="22"/>
      <c r="H186" s="22"/>
    </row>
    <row r="187" spans="6:8" x14ac:dyDescent="0.2">
      <c r="F187" s="22"/>
      <c r="G187" s="22"/>
      <c r="H187" s="22"/>
    </row>
    <row r="188" spans="6:8" x14ac:dyDescent="0.2">
      <c r="F188" s="22"/>
      <c r="G188" s="22"/>
      <c r="H188" s="22"/>
    </row>
    <row r="189" spans="6:8" x14ac:dyDescent="0.2">
      <c r="F189" s="22"/>
      <c r="G189" s="22"/>
      <c r="H189" s="22"/>
    </row>
    <row r="190" spans="6:8" x14ac:dyDescent="0.2">
      <c r="F190" s="22"/>
      <c r="G190" s="22"/>
      <c r="H190" s="22"/>
    </row>
    <row r="191" spans="6:8" x14ac:dyDescent="0.2">
      <c r="F191" s="22"/>
      <c r="G191" s="22"/>
      <c r="H191" s="22"/>
    </row>
    <row r="192" spans="6:8" x14ac:dyDescent="0.2">
      <c r="F192" s="22"/>
      <c r="G192" s="22"/>
      <c r="H192" s="22"/>
    </row>
    <row r="193" spans="6:8" x14ac:dyDescent="0.2">
      <c r="F193" s="22"/>
      <c r="G193" s="22"/>
      <c r="H193" s="22"/>
    </row>
    <row r="194" spans="6:8" x14ac:dyDescent="0.2">
      <c r="F194" s="22"/>
      <c r="G194" s="22"/>
      <c r="H194" s="22"/>
    </row>
    <row r="195" spans="6:8" x14ac:dyDescent="0.2">
      <c r="F195" s="22"/>
      <c r="G195" s="22"/>
      <c r="H195" s="22"/>
    </row>
    <row r="196" spans="6:8" x14ac:dyDescent="0.2">
      <c r="F196" s="22"/>
      <c r="G196" s="22"/>
      <c r="H196" s="22"/>
    </row>
    <row r="197" spans="6:8" x14ac:dyDescent="0.2">
      <c r="F197" s="22"/>
      <c r="G197" s="22"/>
      <c r="H197" s="22"/>
    </row>
    <row r="198" spans="6:8" x14ac:dyDescent="0.2">
      <c r="F198" s="22"/>
      <c r="G198" s="22"/>
      <c r="H198" s="22"/>
    </row>
    <row r="199" spans="6:8" x14ac:dyDescent="0.2">
      <c r="F199" s="22"/>
      <c r="G199" s="22"/>
      <c r="H199" s="22"/>
    </row>
    <row r="200" spans="6:8" x14ac:dyDescent="0.2">
      <c r="F200" s="22"/>
      <c r="G200" s="22"/>
      <c r="H200" s="22"/>
    </row>
    <row r="201" spans="6:8" x14ac:dyDescent="0.2">
      <c r="F201" s="22"/>
      <c r="G201" s="22"/>
      <c r="H201" s="22"/>
    </row>
    <row r="202" spans="6:8" x14ac:dyDescent="0.2">
      <c r="F202" s="22"/>
      <c r="G202" s="22"/>
      <c r="H202" s="22"/>
    </row>
    <row r="203" spans="6:8" x14ac:dyDescent="0.2">
      <c r="F203" s="22"/>
      <c r="G203" s="22"/>
      <c r="H203" s="22"/>
    </row>
    <row r="204" spans="6:8" x14ac:dyDescent="0.2">
      <c r="F204" s="22"/>
      <c r="G204" s="22"/>
      <c r="H204" s="22"/>
    </row>
    <row r="205" spans="6:8" x14ac:dyDescent="0.2">
      <c r="F205" s="22"/>
      <c r="G205" s="22"/>
      <c r="H205" s="22"/>
    </row>
    <row r="206" spans="6:8" x14ac:dyDescent="0.2">
      <c r="F206" s="22"/>
      <c r="G206" s="22"/>
      <c r="H206" s="22"/>
    </row>
    <row r="207" spans="6:8" x14ac:dyDescent="0.2">
      <c r="F207" s="22"/>
      <c r="G207" s="22"/>
      <c r="H207" s="22"/>
    </row>
    <row r="208" spans="6:8" x14ac:dyDescent="0.2">
      <c r="F208" s="22"/>
      <c r="G208" s="22"/>
      <c r="H208" s="22"/>
    </row>
    <row r="209" spans="6:8" x14ac:dyDescent="0.2">
      <c r="F209" s="22"/>
      <c r="G209" s="22"/>
      <c r="H209" s="22"/>
    </row>
    <row r="210" spans="6:8" x14ac:dyDescent="0.2">
      <c r="F210" s="22"/>
      <c r="G210" s="22"/>
      <c r="H210" s="22"/>
    </row>
    <row r="211" spans="6:8" x14ac:dyDescent="0.2">
      <c r="F211" s="22"/>
      <c r="G211" s="22"/>
      <c r="H211" s="22"/>
    </row>
    <row r="212" spans="6:8" x14ac:dyDescent="0.2">
      <c r="F212" s="22"/>
      <c r="G212" s="22"/>
      <c r="H212" s="22"/>
    </row>
    <row r="213" spans="6:8" x14ac:dyDescent="0.2">
      <c r="F213" s="22"/>
      <c r="G213" s="22"/>
      <c r="H213" s="22"/>
    </row>
    <row r="214" spans="6:8" x14ac:dyDescent="0.2">
      <c r="F214" s="22"/>
      <c r="G214" s="22"/>
      <c r="H214" s="22"/>
    </row>
    <row r="215" spans="6:8" x14ac:dyDescent="0.2">
      <c r="F215" s="22"/>
      <c r="G215" s="22"/>
      <c r="H215" s="22"/>
    </row>
    <row r="216" spans="6:8" x14ac:dyDescent="0.2">
      <c r="F216" s="22"/>
      <c r="G216" s="22"/>
      <c r="H216" s="22"/>
    </row>
    <row r="217" spans="6:8" x14ac:dyDescent="0.2">
      <c r="F217" s="22"/>
      <c r="G217" s="22"/>
      <c r="H217" s="22"/>
    </row>
    <row r="218" spans="6:8" x14ac:dyDescent="0.2">
      <c r="F218" s="22"/>
      <c r="G218" s="22"/>
      <c r="H218" s="22"/>
    </row>
    <row r="219" spans="6:8" x14ac:dyDescent="0.2">
      <c r="F219" s="22"/>
      <c r="G219" s="22"/>
      <c r="H219" s="22"/>
    </row>
    <row r="220" spans="6:8" x14ac:dyDescent="0.2">
      <c r="F220" s="22"/>
      <c r="G220" s="22"/>
      <c r="H220" s="22"/>
    </row>
    <row r="221" spans="6:8" x14ac:dyDescent="0.2">
      <c r="F221" s="22"/>
      <c r="G221" s="22"/>
      <c r="H221" s="22"/>
    </row>
    <row r="222" spans="6:8" x14ac:dyDescent="0.2">
      <c r="F222" s="22"/>
      <c r="G222" s="22"/>
      <c r="H222" s="22"/>
    </row>
    <row r="223" spans="6:8" x14ac:dyDescent="0.2">
      <c r="F223" s="22"/>
      <c r="G223" s="22"/>
      <c r="H223" s="22"/>
    </row>
    <row r="224" spans="6:8" x14ac:dyDescent="0.2">
      <c r="F224" s="22"/>
      <c r="G224" s="22"/>
      <c r="H224" s="22"/>
    </row>
    <row r="225" spans="6:8" x14ac:dyDescent="0.2">
      <c r="F225" s="22"/>
      <c r="G225" s="22"/>
      <c r="H225" s="22"/>
    </row>
    <row r="226" spans="6:8" x14ac:dyDescent="0.2">
      <c r="F226" s="22"/>
      <c r="G226" s="22"/>
      <c r="H226" s="22"/>
    </row>
    <row r="227" spans="6:8" x14ac:dyDescent="0.2">
      <c r="F227" s="22"/>
      <c r="G227" s="22"/>
      <c r="H227" s="22"/>
    </row>
    <row r="228" spans="6:8" x14ac:dyDescent="0.2">
      <c r="F228" s="22"/>
      <c r="G228" s="22"/>
      <c r="H228" s="22"/>
    </row>
    <row r="229" spans="6:8" x14ac:dyDescent="0.2">
      <c r="F229" s="22"/>
      <c r="G229" s="22"/>
      <c r="H229" s="22"/>
    </row>
    <row r="230" spans="6:8" x14ac:dyDescent="0.2">
      <c r="F230" s="22"/>
      <c r="G230" s="22"/>
      <c r="H230" s="22"/>
    </row>
    <row r="231" spans="6:8" x14ac:dyDescent="0.2">
      <c r="F231" s="22"/>
      <c r="G231" s="22"/>
      <c r="H231" s="22"/>
    </row>
    <row r="232" spans="6:8" x14ac:dyDescent="0.2">
      <c r="F232" s="22"/>
      <c r="G232" s="22"/>
      <c r="H232" s="22"/>
    </row>
    <row r="233" spans="6:8" x14ac:dyDescent="0.2">
      <c r="F233" s="22"/>
      <c r="G233" s="22"/>
      <c r="H233" s="22"/>
    </row>
    <row r="234" spans="6:8" x14ac:dyDescent="0.2">
      <c r="F234" s="22"/>
      <c r="G234" s="22"/>
      <c r="H234" s="22"/>
    </row>
    <row r="235" spans="6:8" x14ac:dyDescent="0.2">
      <c r="F235" s="22"/>
      <c r="G235" s="22"/>
      <c r="H235" s="22"/>
    </row>
    <row r="236" spans="6:8" x14ac:dyDescent="0.2">
      <c r="F236" s="22"/>
      <c r="G236" s="22"/>
      <c r="H236" s="22"/>
    </row>
    <row r="237" spans="6:8" x14ac:dyDescent="0.2">
      <c r="F237" s="22"/>
      <c r="G237" s="22"/>
      <c r="H237" s="22"/>
    </row>
    <row r="238" spans="6:8" x14ac:dyDescent="0.2">
      <c r="F238" s="22"/>
      <c r="G238" s="22"/>
      <c r="H238" s="22"/>
    </row>
    <row r="239" spans="6:8" x14ac:dyDescent="0.2">
      <c r="F239" s="22"/>
      <c r="G239" s="22"/>
      <c r="H239" s="22"/>
    </row>
    <row r="240" spans="6:8" x14ac:dyDescent="0.2">
      <c r="F240" s="22"/>
      <c r="G240" s="22"/>
      <c r="H240" s="22"/>
    </row>
    <row r="241" spans="6:8" x14ac:dyDescent="0.2">
      <c r="F241" s="22"/>
      <c r="G241" s="22"/>
      <c r="H241" s="22"/>
    </row>
    <row r="242" spans="6:8" x14ac:dyDescent="0.2">
      <c r="F242" s="22"/>
      <c r="G242" s="22"/>
      <c r="H242" s="22"/>
    </row>
    <row r="243" spans="6:8" x14ac:dyDescent="0.2">
      <c r="F243" s="22"/>
      <c r="G243" s="22"/>
      <c r="H243" s="22"/>
    </row>
    <row r="244" spans="6:8" x14ac:dyDescent="0.2">
      <c r="F244" s="22"/>
      <c r="G244" s="22"/>
      <c r="H244" s="22"/>
    </row>
    <row r="245" spans="6:8" x14ac:dyDescent="0.2">
      <c r="F245" s="22"/>
      <c r="G245" s="22"/>
      <c r="H245" s="22"/>
    </row>
    <row r="246" spans="6:8" x14ac:dyDescent="0.2">
      <c r="F246" s="22"/>
      <c r="G246" s="22"/>
      <c r="H246" s="22"/>
    </row>
    <row r="247" spans="6:8" x14ac:dyDescent="0.2">
      <c r="F247" s="22"/>
      <c r="G247" s="22"/>
      <c r="H247" s="22"/>
    </row>
    <row r="248" spans="6:8" x14ac:dyDescent="0.2">
      <c r="F248" s="22"/>
      <c r="G248" s="22"/>
      <c r="H248" s="22"/>
    </row>
    <row r="249" spans="6:8" x14ac:dyDescent="0.2">
      <c r="F249" s="22"/>
      <c r="G249" s="22"/>
      <c r="H249" s="22"/>
    </row>
    <row r="250" spans="6:8" x14ac:dyDescent="0.2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Summary</vt:lpstr>
      <vt:lpstr>DC30</vt:lpstr>
      <vt:lpstr>DC31</vt:lpstr>
      <vt:lpstr>DC32</vt:lpstr>
      <vt:lpstr>MP301</vt:lpstr>
      <vt:lpstr>MP302</vt:lpstr>
      <vt:lpstr>MP303</vt:lpstr>
      <vt:lpstr>MP304</vt:lpstr>
      <vt:lpstr>MP305</vt:lpstr>
      <vt:lpstr>MP306</vt:lpstr>
      <vt:lpstr>MP307</vt:lpstr>
      <vt:lpstr>MP311</vt:lpstr>
      <vt:lpstr>MP312</vt:lpstr>
      <vt:lpstr>MP313</vt:lpstr>
      <vt:lpstr>MP314</vt:lpstr>
      <vt:lpstr>MP315</vt:lpstr>
      <vt:lpstr>MP316</vt:lpstr>
      <vt:lpstr>MP321</vt:lpstr>
      <vt:lpstr>MP324</vt:lpstr>
      <vt:lpstr>MP325</vt:lpstr>
      <vt:lpstr>MP326</vt:lpstr>
      <vt:lpstr>'DC30'!Print_Area</vt:lpstr>
      <vt:lpstr>'DC31'!Print_Area</vt:lpstr>
      <vt:lpstr>'DC32'!Print_Area</vt:lpstr>
      <vt:lpstr>'MP301'!Print_Area</vt:lpstr>
      <vt:lpstr>'MP302'!Print_Area</vt:lpstr>
      <vt:lpstr>'MP303'!Print_Area</vt:lpstr>
      <vt:lpstr>'MP304'!Print_Area</vt:lpstr>
      <vt:lpstr>'MP305'!Print_Area</vt:lpstr>
      <vt:lpstr>'MP306'!Print_Area</vt:lpstr>
      <vt:lpstr>'MP307'!Print_Area</vt:lpstr>
      <vt:lpstr>'MP311'!Print_Area</vt:lpstr>
      <vt:lpstr>'MP312'!Print_Area</vt:lpstr>
      <vt:lpstr>'MP313'!Print_Area</vt:lpstr>
      <vt:lpstr>'MP314'!Print_Area</vt:lpstr>
      <vt:lpstr>'MP315'!Print_Area</vt:lpstr>
      <vt:lpstr>'MP316'!Print_Area</vt:lpstr>
      <vt:lpstr>'MP321'!Print_Area</vt:lpstr>
      <vt:lpstr>'MP324'!Print_Area</vt:lpstr>
      <vt:lpstr>'MP325'!Print_Area</vt:lpstr>
      <vt:lpstr>'MP326'!Print_Area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Ngobeni</dc:creator>
  <cp:lastModifiedBy>Marvin Ngobeni</cp:lastModifiedBy>
  <dcterms:created xsi:type="dcterms:W3CDTF">2022-04-12T08:03:11Z</dcterms:created>
  <dcterms:modified xsi:type="dcterms:W3CDTF">2022-04-12T08:31:32Z</dcterms:modified>
</cp:coreProperties>
</file>